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B5E77F-658F-44F8-B213-AAEA5F514489}" xr6:coauthVersionLast="47" xr6:coauthVersionMax="47" xr10:uidLastSave="{00000000-0000-0000-0000-000000000000}"/>
  <bookViews>
    <workbookView xWindow="-108" yWindow="-108" windowWidth="23256" windowHeight="12576" tabRatio="366" xr2:uid="{00000000-000D-0000-FFFF-FFFF00000000}"/>
  </bookViews>
  <sheets>
    <sheet name="Licenta 2021" sheetId="16" r:id="rId1"/>
  </sheets>
  <definedNames>
    <definedName name="_xlnm.Print_Area" localSheetId="0">'Licenta 2021'!$A$1:$H$101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9" i="16" l="1"/>
  <c r="I100" i="16"/>
  <c r="I101" i="16"/>
  <c r="W101" i="16" s="1"/>
  <c r="I86" i="16"/>
  <c r="W86" i="16" s="1"/>
  <c r="I87" i="16"/>
  <c r="I88" i="16"/>
  <c r="W88" i="16" s="1"/>
  <c r="I89" i="16"/>
  <c r="I90" i="16"/>
  <c r="W90" i="16" s="1"/>
  <c r="I91" i="16"/>
  <c r="X91" i="16" s="1"/>
  <c r="I92" i="16"/>
  <c r="I93" i="16"/>
  <c r="W93" i="16" s="1"/>
  <c r="I94" i="16"/>
  <c r="W94" i="16" s="1"/>
  <c r="I95" i="16"/>
  <c r="I96" i="16"/>
  <c r="W96" i="16" s="1"/>
  <c r="I78" i="16"/>
  <c r="W78" i="16" s="1"/>
  <c r="I79" i="16"/>
  <c r="I80" i="16"/>
  <c r="I81" i="16"/>
  <c r="W81" i="16" s="1"/>
  <c r="I82" i="16"/>
  <c r="I83" i="16"/>
  <c r="I73" i="16"/>
  <c r="W73" i="16" s="1"/>
  <c r="I74" i="16"/>
  <c r="I75" i="16"/>
  <c r="W69" i="16"/>
  <c r="I64" i="16"/>
  <c r="I65" i="16"/>
  <c r="I59" i="16"/>
  <c r="I60" i="16"/>
  <c r="X60" i="16" s="1"/>
  <c r="I61" i="16"/>
  <c r="I54" i="16"/>
  <c r="I55" i="16"/>
  <c r="I56" i="16"/>
  <c r="I47" i="16"/>
  <c r="X47" i="16" s="1"/>
  <c r="I48" i="16"/>
  <c r="W48" i="16" s="1"/>
  <c r="I49" i="16"/>
  <c r="I50" i="16"/>
  <c r="X50" i="16" s="1"/>
  <c r="I51" i="16"/>
  <c r="W51" i="16" s="1"/>
  <c r="I43" i="16"/>
  <c r="I44" i="16"/>
  <c r="I34" i="16"/>
  <c r="X34" i="16" s="1"/>
  <c r="I35" i="16"/>
  <c r="I36" i="16"/>
  <c r="I37" i="16"/>
  <c r="W37" i="16" s="1"/>
  <c r="I38" i="16"/>
  <c r="I39" i="16"/>
  <c r="I40" i="16"/>
  <c r="W40" i="16" s="1"/>
  <c r="I31" i="16"/>
  <c r="I26" i="16"/>
  <c r="I27" i="16"/>
  <c r="I28" i="16"/>
  <c r="I19" i="16"/>
  <c r="I20" i="16"/>
  <c r="W20" i="16" s="1"/>
  <c r="I21" i="16"/>
  <c r="I22" i="16"/>
  <c r="W22" i="16" s="1"/>
  <c r="I23" i="16"/>
  <c r="I15" i="16"/>
  <c r="I16" i="16"/>
  <c r="I9" i="16"/>
  <c r="W9" i="16" s="1"/>
  <c r="I10" i="16"/>
  <c r="I11" i="16"/>
  <c r="X11" i="16" s="1"/>
  <c r="I12" i="16"/>
  <c r="I98" i="16"/>
  <c r="I85" i="16"/>
  <c r="I77" i="16"/>
  <c r="W77" i="16" s="1"/>
  <c r="I72" i="16"/>
  <c r="X67" i="16"/>
  <c r="I63" i="16"/>
  <c r="I58" i="16"/>
  <c r="I53" i="16"/>
  <c r="I46" i="16"/>
  <c r="W46" i="16" s="1"/>
  <c r="I42" i="16"/>
  <c r="I33" i="16"/>
  <c r="I30" i="16"/>
  <c r="I25" i="16"/>
  <c r="I18" i="16"/>
  <c r="I14" i="16"/>
  <c r="I17" i="16" s="1"/>
  <c r="W12" i="16"/>
  <c r="I8" i="16"/>
  <c r="W89" i="16"/>
  <c r="I66" i="16"/>
  <c r="W50" i="16"/>
  <c r="U102" i="16"/>
  <c r="U97" i="16"/>
  <c r="U84" i="16"/>
  <c r="U76" i="16"/>
  <c r="U71" i="16"/>
  <c r="U66" i="16"/>
  <c r="U62" i="16"/>
  <c r="U57" i="16"/>
  <c r="U52" i="16"/>
  <c r="U45" i="16"/>
  <c r="U41" i="16"/>
  <c r="U32" i="16"/>
  <c r="U29" i="16"/>
  <c r="U24" i="16"/>
  <c r="U17" i="16"/>
  <c r="U13" i="16"/>
  <c r="J102" i="16"/>
  <c r="K102" i="16"/>
  <c r="L102" i="16"/>
  <c r="M102" i="16"/>
  <c r="N102" i="16"/>
  <c r="O102" i="16"/>
  <c r="P102" i="16"/>
  <c r="Q102" i="16"/>
  <c r="R102" i="16"/>
  <c r="S102" i="16"/>
  <c r="T102" i="16"/>
  <c r="V102" i="16"/>
  <c r="J97" i="16"/>
  <c r="K97" i="16"/>
  <c r="L97" i="16"/>
  <c r="M97" i="16"/>
  <c r="N97" i="16"/>
  <c r="O97" i="16"/>
  <c r="P97" i="16"/>
  <c r="Q97" i="16"/>
  <c r="R97" i="16"/>
  <c r="S97" i="16"/>
  <c r="T97" i="16"/>
  <c r="V97" i="16"/>
  <c r="J84" i="16"/>
  <c r="K84" i="16"/>
  <c r="L84" i="16"/>
  <c r="M84" i="16"/>
  <c r="N84" i="16"/>
  <c r="O84" i="16"/>
  <c r="P84" i="16"/>
  <c r="Q84" i="16"/>
  <c r="R84" i="16"/>
  <c r="S84" i="16"/>
  <c r="T84" i="16"/>
  <c r="V84" i="16"/>
  <c r="J76" i="16"/>
  <c r="K76" i="16"/>
  <c r="L76" i="16"/>
  <c r="M76" i="16"/>
  <c r="N76" i="16"/>
  <c r="O76" i="16"/>
  <c r="P76" i="16"/>
  <c r="Q76" i="16"/>
  <c r="R76" i="16"/>
  <c r="S76" i="16"/>
  <c r="T76" i="16"/>
  <c r="V76" i="16"/>
  <c r="J71" i="16"/>
  <c r="K71" i="16"/>
  <c r="L71" i="16"/>
  <c r="M71" i="16"/>
  <c r="N71" i="16"/>
  <c r="O71" i="16"/>
  <c r="P71" i="16"/>
  <c r="Q71" i="16"/>
  <c r="R71" i="16"/>
  <c r="S71" i="16"/>
  <c r="T71" i="16"/>
  <c r="T103" i="16" s="1"/>
  <c r="V71" i="16"/>
  <c r="J66" i="16"/>
  <c r="K66" i="16"/>
  <c r="L66" i="16"/>
  <c r="M66" i="16"/>
  <c r="N66" i="16"/>
  <c r="O66" i="16"/>
  <c r="P66" i="16"/>
  <c r="Q66" i="16"/>
  <c r="R66" i="16"/>
  <c r="S66" i="16"/>
  <c r="T66" i="16"/>
  <c r="V66" i="16"/>
  <c r="J62" i="16"/>
  <c r="K62" i="16"/>
  <c r="L62" i="16"/>
  <c r="M62" i="16"/>
  <c r="N62" i="16"/>
  <c r="O62" i="16"/>
  <c r="P62" i="16"/>
  <c r="Q62" i="16"/>
  <c r="R62" i="16"/>
  <c r="S62" i="16"/>
  <c r="T62" i="16"/>
  <c r="V62" i="16"/>
  <c r="J57" i="16"/>
  <c r="K57" i="16"/>
  <c r="L57" i="16"/>
  <c r="M57" i="16"/>
  <c r="N57" i="16"/>
  <c r="O57" i="16"/>
  <c r="P57" i="16"/>
  <c r="Q57" i="16"/>
  <c r="R57" i="16"/>
  <c r="S57" i="16"/>
  <c r="T57" i="16"/>
  <c r="V57" i="16"/>
  <c r="I57" i="16"/>
  <c r="J52" i="16"/>
  <c r="K52" i="16"/>
  <c r="L52" i="16"/>
  <c r="M52" i="16"/>
  <c r="N52" i="16"/>
  <c r="O52" i="16"/>
  <c r="P52" i="16"/>
  <c r="Q52" i="16"/>
  <c r="R52" i="16"/>
  <c r="S52" i="16"/>
  <c r="T52" i="16"/>
  <c r="V52" i="16"/>
  <c r="J45" i="16"/>
  <c r="K45" i="16"/>
  <c r="L45" i="16"/>
  <c r="M45" i="16"/>
  <c r="N45" i="16"/>
  <c r="O45" i="16"/>
  <c r="P45" i="16"/>
  <c r="Q45" i="16"/>
  <c r="R45" i="16"/>
  <c r="S45" i="16"/>
  <c r="T45" i="16"/>
  <c r="V45" i="16"/>
  <c r="I45" i="16"/>
  <c r="J41" i="16"/>
  <c r="K41" i="16"/>
  <c r="L41" i="16"/>
  <c r="M41" i="16"/>
  <c r="N41" i="16"/>
  <c r="O41" i="16"/>
  <c r="P41" i="16"/>
  <c r="Q41" i="16"/>
  <c r="R41" i="16"/>
  <c r="S41" i="16"/>
  <c r="T41" i="16"/>
  <c r="V41" i="16"/>
  <c r="J32" i="16"/>
  <c r="K32" i="16"/>
  <c r="L32" i="16"/>
  <c r="M32" i="16"/>
  <c r="N32" i="16"/>
  <c r="O32" i="16"/>
  <c r="P32" i="16"/>
  <c r="Q32" i="16"/>
  <c r="R32" i="16"/>
  <c r="S32" i="16"/>
  <c r="T32" i="16"/>
  <c r="V32" i="16"/>
  <c r="I32" i="16"/>
  <c r="J29" i="16"/>
  <c r="K29" i="16"/>
  <c r="L29" i="16"/>
  <c r="M29" i="16"/>
  <c r="N29" i="16"/>
  <c r="O29" i="16"/>
  <c r="P29" i="16"/>
  <c r="Q29" i="16"/>
  <c r="R29" i="16"/>
  <c r="S29" i="16"/>
  <c r="T29" i="16"/>
  <c r="V29" i="16"/>
  <c r="I29" i="16"/>
  <c r="J24" i="16"/>
  <c r="K24" i="16"/>
  <c r="L24" i="16"/>
  <c r="M24" i="16"/>
  <c r="N24" i="16"/>
  <c r="O24" i="16"/>
  <c r="P24" i="16"/>
  <c r="Q24" i="16"/>
  <c r="R24" i="16"/>
  <c r="S24" i="16"/>
  <c r="T24" i="16"/>
  <c r="V24" i="16"/>
  <c r="J17" i="16"/>
  <c r="K17" i="16"/>
  <c r="L17" i="16"/>
  <c r="M17" i="16"/>
  <c r="N17" i="16"/>
  <c r="O17" i="16"/>
  <c r="P17" i="16"/>
  <c r="Q17" i="16"/>
  <c r="R17" i="16"/>
  <c r="S17" i="16"/>
  <c r="T17" i="16"/>
  <c r="V17" i="16"/>
  <c r="V13" i="16"/>
  <c r="J13" i="16"/>
  <c r="K13" i="16"/>
  <c r="L13" i="16"/>
  <c r="M13" i="16"/>
  <c r="N13" i="16"/>
  <c r="O13" i="16"/>
  <c r="P13" i="16"/>
  <c r="Q13" i="16"/>
  <c r="R13" i="16"/>
  <c r="S13" i="16"/>
  <c r="T13" i="16"/>
  <c r="W99" i="16"/>
  <c r="X99" i="16"/>
  <c r="W100" i="16"/>
  <c r="W87" i="16"/>
  <c r="X87" i="16"/>
  <c r="X90" i="16"/>
  <c r="W91" i="16"/>
  <c r="W92" i="16"/>
  <c r="X92" i="16"/>
  <c r="W95" i="16"/>
  <c r="X95" i="16"/>
  <c r="X96" i="16"/>
  <c r="W79" i="16"/>
  <c r="X79" i="16"/>
  <c r="W80" i="16"/>
  <c r="X80" i="16"/>
  <c r="W82" i="16"/>
  <c r="X82" i="16"/>
  <c r="W83" i="16"/>
  <c r="X83" i="16"/>
  <c r="X73" i="16"/>
  <c r="W74" i="16"/>
  <c r="X74" i="16"/>
  <c r="W75" i="16"/>
  <c r="X75" i="16"/>
  <c r="W68" i="16"/>
  <c r="X68" i="16"/>
  <c r="X69" i="16"/>
  <c r="W70" i="16"/>
  <c r="X70" i="16"/>
  <c r="W64" i="16"/>
  <c r="X64" i="16"/>
  <c r="W65" i="16"/>
  <c r="X65" i="16"/>
  <c r="W61" i="16"/>
  <c r="X61" i="16"/>
  <c r="W54" i="16"/>
  <c r="X54" i="16"/>
  <c r="W55" i="16"/>
  <c r="X55" i="16"/>
  <c r="W56" i="16"/>
  <c r="X56" i="16"/>
  <c r="W49" i="16"/>
  <c r="X49" i="16"/>
  <c r="X51" i="16"/>
  <c r="W43" i="16"/>
  <c r="X43" i="16"/>
  <c r="W44" i="16"/>
  <c r="X44" i="16"/>
  <c r="W34" i="16"/>
  <c r="W35" i="16"/>
  <c r="X35" i="16"/>
  <c r="W36" i="16"/>
  <c r="X36" i="16"/>
  <c r="W38" i="16"/>
  <c r="X38" i="16"/>
  <c r="W39" i="16"/>
  <c r="X39" i="16"/>
  <c r="W31" i="16"/>
  <c r="X31" i="16"/>
  <c r="W26" i="16"/>
  <c r="X26" i="16"/>
  <c r="W27" i="16"/>
  <c r="X27" i="16"/>
  <c r="W28" i="16"/>
  <c r="X28" i="16"/>
  <c r="W19" i="16"/>
  <c r="X19" i="16"/>
  <c r="W21" i="16"/>
  <c r="X21" i="16"/>
  <c r="W23" i="16"/>
  <c r="X23" i="16"/>
  <c r="W15" i="16"/>
  <c r="X15" i="16"/>
  <c r="W16" i="16"/>
  <c r="X16" i="16"/>
  <c r="X98" i="16"/>
  <c r="W98" i="16"/>
  <c r="X85" i="16"/>
  <c r="W85" i="16"/>
  <c r="X77" i="16"/>
  <c r="X72" i="16"/>
  <c r="W72" i="16"/>
  <c r="X63" i="16"/>
  <c r="W63" i="16"/>
  <c r="X58" i="16"/>
  <c r="W58" i="16"/>
  <c r="X53" i="16"/>
  <c r="W53" i="16"/>
  <c r="X46" i="16"/>
  <c r="X42" i="16"/>
  <c r="W42" i="16"/>
  <c r="W33" i="16"/>
  <c r="X30" i="16"/>
  <c r="W30" i="16"/>
  <c r="X25" i="16"/>
  <c r="W25" i="16"/>
  <c r="X18" i="16"/>
  <c r="W18" i="16"/>
  <c r="W14" i="16"/>
  <c r="W10" i="16"/>
  <c r="X10" i="16"/>
  <c r="W11" i="16"/>
  <c r="W8" i="16"/>
  <c r="I76" i="16" l="1"/>
  <c r="N103" i="16"/>
  <c r="X88" i="16"/>
  <c r="X76" i="16"/>
  <c r="X78" i="16"/>
  <c r="I102" i="16"/>
  <c r="X101" i="16"/>
  <c r="X71" i="16"/>
  <c r="W67" i="16"/>
  <c r="W71" i="16" s="1"/>
  <c r="J103" i="16"/>
  <c r="I71" i="16"/>
  <c r="X20" i="16"/>
  <c r="X40" i="16"/>
  <c r="W60" i="16"/>
  <c r="I62" i="16"/>
  <c r="X14" i="16"/>
  <c r="X17" i="16" s="1"/>
  <c r="X48" i="16"/>
  <c r="X52" i="16" s="1"/>
  <c r="S103" i="16"/>
  <c r="O103" i="16"/>
  <c r="X9" i="16"/>
  <c r="W29" i="16"/>
  <c r="R103" i="16"/>
  <c r="K103" i="16"/>
  <c r="W102" i="16"/>
  <c r="X100" i="16"/>
  <c r="X102" i="16" s="1"/>
  <c r="I97" i="16"/>
  <c r="X94" i="16"/>
  <c r="X86" i="16"/>
  <c r="X97" i="16" s="1"/>
  <c r="W76" i="16"/>
  <c r="X66" i="16"/>
  <c r="W47" i="16"/>
  <c r="I24" i="16"/>
  <c r="X22" i="16"/>
  <c r="X24" i="16" s="1"/>
  <c r="W24" i="16"/>
  <c r="W97" i="16"/>
  <c r="X93" i="16"/>
  <c r="X89" i="16"/>
  <c r="X81" i="16"/>
  <c r="X84" i="16" s="1"/>
  <c r="I84" i="16"/>
  <c r="W84" i="16"/>
  <c r="W66" i="16"/>
  <c r="X59" i="16"/>
  <c r="X62" i="16" s="1"/>
  <c r="W59" i="16"/>
  <c r="W62" i="16" s="1"/>
  <c r="W57" i="16"/>
  <c r="I52" i="16"/>
  <c r="W52" i="16"/>
  <c r="X45" i="16"/>
  <c r="W45" i="16"/>
  <c r="X37" i="16"/>
  <c r="W41" i="16"/>
  <c r="I41" i="16"/>
  <c r="W32" i="16"/>
  <c r="X33" i="16"/>
  <c r="W17" i="16"/>
  <c r="W13" i="16"/>
  <c r="X12" i="16"/>
  <c r="I13" i="16"/>
  <c r="X8" i="16"/>
  <c r="X57" i="16"/>
  <c r="X32" i="16"/>
  <c r="U103" i="16"/>
  <c r="X29" i="16"/>
  <c r="P103" i="16"/>
  <c r="L103" i="16"/>
  <c r="V103" i="16"/>
  <c r="Q103" i="16"/>
  <c r="M103" i="16"/>
  <c r="X41" i="16" l="1"/>
  <c r="X13" i="16"/>
  <c r="X103" i="16" s="1"/>
  <c r="W103" i="16"/>
  <c r="I103" i="16"/>
</calcChain>
</file>

<file path=xl/sharedStrings.xml><?xml version="1.0" encoding="utf-8"?>
<sst xmlns="http://schemas.openxmlformats.org/spreadsheetml/2006/main" count="271" uniqueCount="148">
  <si>
    <t>Istorie</t>
  </si>
  <si>
    <t>Asistență de farmacie</t>
  </si>
  <si>
    <t>Medicină</t>
  </si>
  <si>
    <t>Psihologie</t>
  </si>
  <si>
    <t>Asistență socială</t>
  </si>
  <si>
    <t>Pedagogia învățământului primar și preșcolar</t>
  </si>
  <si>
    <t>Psihopedagogie specială</t>
  </si>
  <si>
    <t>Jurnalism</t>
  </si>
  <si>
    <t>Teologie</t>
  </si>
  <si>
    <t>Teologie ortodoxă pastorală</t>
  </si>
  <si>
    <t>Teologie ortodoxă didactică</t>
  </si>
  <si>
    <t>Muzică religioasă</t>
  </si>
  <si>
    <t>Chimie</t>
  </si>
  <si>
    <t>Artele spectacolului (actorie)</t>
  </si>
  <si>
    <t>Artele spectacolului (coregrafie)</t>
  </si>
  <si>
    <t>Biologie</t>
  </si>
  <si>
    <t>Geografie</t>
  </si>
  <si>
    <t>Geografia turismului</t>
  </si>
  <si>
    <t>Ingineria sudării</t>
  </si>
  <si>
    <t>Inginerie economică în domeniul mecanic</t>
  </si>
  <si>
    <t>Energetică industrială</t>
  </si>
  <si>
    <t>Autovehicule rutiere</t>
  </si>
  <si>
    <t>Economia firmei</t>
  </si>
  <si>
    <t>Marketing</t>
  </si>
  <si>
    <t>Management</t>
  </si>
  <si>
    <t>Tehnică dentară</t>
  </si>
  <si>
    <t>Matematică</t>
  </si>
  <si>
    <t>Informatică</t>
  </si>
  <si>
    <t>Economia comerțului, turismului și serviciilor</t>
  </si>
  <si>
    <t>Contabilitate și informatică de gestiune</t>
  </si>
  <si>
    <t>Finanțe și bănci</t>
  </si>
  <si>
    <t>Educație fizică și sportivă</t>
  </si>
  <si>
    <t>Sport și performanță motrică</t>
  </si>
  <si>
    <t>Kinetoterapie și motricitate specială</t>
  </si>
  <si>
    <t>Chimie alimentară și tehnologii biochimice</t>
  </si>
  <si>
    <t>Interpretare muzicală - canto</t>
  </si>
  <si>
    <t>Pedagogia artelor plastice și decorative</t>
  </si>
  <si>
    <t>Agricultură</t>
  </si>
  <si>
    <t>Horticultură</t>
  </si>
  <si>
    <t>Poliție locală</t>
  </si>
  <si>
    <t>Construcții civile, industriale și agricole</t>
  </si>
  <si>
    <t>Prelucrarea petrolului și petrochimie</t>
  </si>
  <si>
    <t>Amenajări și construcții hidrotehnice</t>
  </si>
  <si>
    <t>Afaceri internaționale</t>
  </si>
  <si>
    <t>Ecologie și protecția mediului</t>
  </si>
  <si>
    <t>Instalații și echipamente portuare și marine</t>
  </si>
  <si>
    <t>Matematică informatică</t>
  </si>
  <si>
    <t>Teologie ortodoxă asistență socială</t>
  </si>
  <si>
    <t>Studii americane (în limba engleză)</t>
  </si>
  <si>
    <t>Balneofiziokinetoterapie și recuperare</t>
  </si>
  <si>
    <t>Facultatea de Litere</t>
  </si>
  <si>
    <t>Limbă și literatură</t>
  </si>
  <si>
    <t>Facultatea de Teologie</t>
  </si>
  <si>
    <t>Muzică</t>
  </si>
  <si>
    <t>Facultatea de Istorie și Științe Politice</t>
  </si>
  <si>
    <t>Relații internaționale și studii europene</t>
  </si>
  <si>
    <t>Științe politice</t>
  </si>
  <si>
    <t>Facultatea de Drept și Științe Administrative</t>
  </si>
  <si>
    <t>Drept</t>
  </si>
  <si>
    <t>Științe administrative</t>
  </si>
  <si>
    <t>Administrație publică</t>
  </si>
  <si>
    <t>Facultatea de Științe ale Naturii și Științe Agricole</t>
  </si>
  <si>
    <t>Agronomie</t>
  </si>
  <si>
    <t>Știința mediului</t>
  </si>
  <si>
    <t>Facultatea de Educație Fizică și Sport</t>
  </si>
  <si>
    <t>Educație fizică și sport</t>
  </si>
  <si>
    <t>Kinetoterapie</t>
  </si>
  <si>
    <t>Inginerie chimică</t>
  </si>
  <si>
    <t>Științe inginerești aplicate</t>
  </si>
  <si>
    <t>Fizică tehnologică</t>
  </si>
  <si>
    <t>Facultatea de Matematică și Informatică</t>
  </si>
  <si>
    <t>Facultatea de Științe Economice</t>
  </si>
  <si>
    <t>Administrarea afacerilor</t>
  </si>
  <si>
    <t>Contabilitate</t>
  </si>
  <si>
    <t>Economie și afaceri internaționale</t>
  </si>
  <si>
    <t>Finanțe</t>
  </si>
  <si>
    <t>Facultatea de Medicină</t>
  </si>
  <si>
    <t>Sănătate</t>
  </si>
  <si>
    <t>Facultatea de Medicină Dentară</t>
  </si>
  <si>
    <t>Facultatea de Farmacie</t>
  </si>
  <si>
    <t>Facultatea de Inginerie Mecanică, Industrială și Maritimă</t>
  </si>
  <si>
    <t>Arhitectură navală</t>
  </si>
  <si>
    <t>Sisteme și echipamente navale</t>
  </si>
  <si>
    <t>Ingineria autovehiculelor</t>
  </si>
  <si>
    <t>Inginerie energetică</t>
  </si>
  <si>
    <t>Inginerie industrială</t>
  </si>
  <si>
    <t>Inginerie mecanică</t>
  </si>
  <si>
    <t>Inginerie și management</t>
  </si>
  <si>
    <t>Facultatea de Construcții</t>
  </si>
  <si>
    <t>Inginerie civilă</t>
  </si>
  <si>
    <t>Îmbunătățiri funciare și dezvoltare rurală</t>
  </si>
  <si>
    <t>Facultatea de Arte</t>
  </si>
  <si>
    <t>Arte vizuale</t>
  </si>
  <si>
    <t>Teatru și artele spectacolului</t>
  </si>
  <si>
    <t>Facultatea de Psihologie și Științele Educației</t>
  </si>
  <si>
    <t>Științe ale educației</t>
  </si>
  <si>
    <t>Asistență medicală generală</t>
  </si>
  <si>
    <t>Medicină dentară</t>
  </si>
  <si>
    <t>Farmacie</t>
  </si>
  <si>
    <t>Domeniul de studii universitare de licență</t>
  </si>
  <si>
    <t xml:space="preserve">Denumirea programului de studii universitare de licență </t>
  </si>
  <si>
    <t>Chimie medicala</t>
  </si>
  <si>
    <t>Medicină (în limba engleză)</t>
  </si>
  <si>
    <t>Durata studii (ani)</t>
  </si>
  <si>
    <t>Nr. credite</t>
  </si>
  <si>
    <t>IF</t>
  </si>
  <si>
    <t>IFR</t>
  </si>
  <si>
    <t>3 ani</t>
  </si>
  <si>
    <t>5 ani</t>
  </si>
  <si>
    <t xml:space="preserve">Facultatea </t>
  </si>
  <si>
    <t>ID</t>
  </si>
  <si>
    <t>Informatică în limba engleză</t>
  </si>
  <si>
    <t>Studii culturale</t>
  </si>
  <si>
    <t>Stiinte ale comunicarii</t>
  </si>
  <si>
    <t>180+4</t>
  </si>
  <si>
    <t xml:space="preserve"> </t>
  </si>
  <si>
    <t>300+4</t>
  </si>
  <si>
    <t>Facultatea de Stiinte Aplicate si Inginerie</t>
  </si>
  <si>
    <t xml:space="preserve">Administrarea afacerilor (în limba engleză) </t>
  </si>
  <si>
    <t>Forma de înv.</t>
  </si>
  <si>
    <t>Universitatea „Ovidius” din Constanța</t>
  </si>
  <si>
    <t>Nr. crt.</t>
  </si>
  <si>
    <t>Limbă și literatură română - O limbă și literatură modernă (engleză, italiană)</t>
  </si>
  <si>
    <t>Medicină dentară (în limba engleză)</t>
  </si>
  <si>
    <t>Limba și literatura engleză - O limbă și literatură modernă (germană / turcă /franceză/italiană)</t>
  </si>
  <si>
    <t>Capac. de școlarizare</t>
  </si>
  <si>
    <t>Asistență managerială și administrativă</t>
  </si>
  <si>
    <t>Limba și literatura franceză - Limba și literatura modernă (italiană / engleză / germană / turcă)</t>
  </si>
  <si>
    <t>Limba și literatura română - O limbă și literatură modernă (engleză, germană , franceză, italiană, turcă)</t>
  </si>
  <si>
    <t>FĂRĂ TAXĂ</t>
  </si>
  <si>
    <t>CU TAXĂ</t>
  </si>
  <si>
    <t>Locuri repartizate pentru români, UE, SEE, CE</t>
  </si>
  <si>
    <t>din care:</t>
  </si>
  <si>
    <t>Locuri repartizate pentru români de pretutindeni</t>
  </si>
  <si>
    <t>Locuri repartizate pentru români de pretutindeni care vin din an pregatitor</t>
  </si>
  <si>
    <t>Bursier al statului român</t>
  </si>
  <si>
    <t>Locuri repartizate pentru cetățeni străini cu plata taxelor de şcolarizare în valută</t>
  </si>
  <si>
    <t>Locuri repartizate statistic</t>
  </si>
  <si>
    <t>Locuri repartizate pentru domenii prioritare de dezvoltare ale României</t>
  </si>
  <si>
    <t>Locuri repartizate pentru rromi</t>
  </si>
  <si>
    <t>Locuri repartizate pentru absolvenți de licee situate in mediul rural</t>
  </si>
  <si>
    <t>Locuri destinate absolvenților care provin din sistemul de protecție socială</t>
  </si>
  <si>
    <t>Verificare FT</t>
  </si>
  <si>
    <t>Verificare Capacitate ARACIS</t>
  </si>
  <si>
    <t>TOTAL</t>
  </si>
  <si>
    <t>cu bursă</t>
  </si>
  <si>
    <t>Locuri repartizate pentru români de pretutindeni cu taxă în lei</t>
  </si>
  <si>
    <t>CIFRA DE ȘCOLARIZARE ÎN ANUL I DE STUDII UNIVERSITARE DE LICENȚĂ, an universitar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</si>
</sst>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name val="Arial"/>
      <family val="2"/>
    </font>
    <font>
      <b/>
      <sz val="22"/>
      <color rgb="FF0066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b/>
      <sz val="10"/>
      <name val="Calibri"/>
      <family val="2"/>
      <charset val="238"/>
      <scheme val="minor"/>
    </font>
    <font>
      <sz val="20"/>
      <name val="Arial"/>
      <family val="2"/>
    </font>
    <font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7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4" fillId="0" borderId="0" xfId="0" applyFont="1"/>
    <xf numFmtId="0" fontId="8" fillId="0" borderId="0" xfId="0" applyFont="1"/>
    <xf numFmtId="0" fontId="6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4" fillId="0" borderId="0" xfId="0" applyFont="1" applyFill="1"/>
    <xf numFmtId="0" fontId="0" fillId="0" borderId="0" xfId="0" applyFill="1"/>
    <xf numFmtId="0" fontId="14" fillId="0" borderId="0" xfId="0" applyFont="1"/>
    <xf numFmtId="0" fontId="12" fillId="0" borderId="0" xfId="1" applyFont="1" applyAlignment="1">
      <alignment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F6C41B68-42BC-4E45-9A5C-E772E7412FE4}"/>
    <cellStyle name="Normal 3 3" xfId="5" xr:uid="{B3885F45-4601-40B6-8C32-47F36B190300}"/>
    <cellStyle name="Normal 3 4" xfId="6" xr:uid="{E3CB2184-4CF5-4F33-B108-6A1140085351}"/>
    <cellStyle name="Normal 4" xfId="3" xr:uid="{00000000-0005-0000-0000-000003000000}"/>
  </cellStyles>
  <dxfs count="0"/>
  <tableStyles count="0" defaultTableStyle="TableStyleMedium2" defaultPivotStyle="PivotStyleLight16"/>
  <colors>
    <mruColors>
      <color rgb="FFFFFFCC"/>
      <color rgb="FF66FF99"/>
      <color rgb="FF0066FF"/>
      <color rgb="FF006600"/>
      <color rgb="FF003300"/>
      <color rgb="FFFF9999"/>
      <color rgb="FF99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7"/>
  <sheetViews>
    <sheetView tabSelected="1" topLeftCell="E1" zoomScale="70" zoomScaleNormal="70" zoomScaleSheetLayoutView="20" workbookViewId="0">
      <selection activeCell="Q119" sqref="Q119"/>
    </sheetView>
  </sheetViews>
  <sheetFormatPr defaultRowHeight="13.2" x14ac:dyDescent="0.25"/>
  <cols>
    <col min="1" max="1" width="9.6640625" style="1" customWidth="1"/>
    <col min="2" max="2" width="16.6640625" style="1" customWidth="1"/>
    <col min="3" max="3" width="15.6640625" style="1" customWidth="1"/>
    <col min="4" max="4" width="23.6640625" style="1" customWidth="1"/>
    <col min="5" max="5" width="8.6640625" style="2" customWidth="1"/>
    <col min="6" max="6" width="13.33203125" style="2" customWidth="1"/>
    <col min="7" max="7" width="10.6640625" style="2" customWidth="1"/>
    <col min="8" max="8" width="9.6640625" style="2" customWidth="1"/>
    <col min="9" max="9" width="15.109375" customWidth="1"/>
    <col min="10" max="10" width="12.6640625" customWidth="1"/>
    <col min="11" max="11" width="21.6640625" customWidth="1"/>
    <col min="12" max="12" width="12" customWidth="1"/>
    <col min="13" max="13" width="17.88671875" customWidth="1"/>
    <col min="14" max="14" width="17.6640625" customWidth="1"/>
    <col min="15" max="15" width="12.6640625" customWidth="1"/>
    <col min="16" max="16" width="10.6640625" customWidth="1"/>
    <col min="17" max="17" width="16.5546875" customWidth="1"/>
    <col min="18" max="19" width="10.6640625" customWidth="1"/>
    <col min="20" max="20" width="12.5546875" customWidth="1"/>
    <col min="21" max="21" width="14.33203125" customWidth="1"/>
    <col min="22" max="22" width="17.88671875" customWidth="1"/>
    <col min="23" max="23" width="15" customWidth="1"/>
    <col min="24" max="24" width="14.5546875" customWidth="1"/>
  </cols>
  <sheetData>
    <row r="1" spans="1:24" ht="25.8" x14ac:dyDescent="0.5">
      <c r="A1" s="4" t="s">
        <v>120</v>
      </c>
      <c r="B1" s="5"/>
      <c r="C1" s="5"/>
      <c r="D1" s="5"/>
      <c r="E1" s="5"/>
      <c r="F1" s="5"/>
      <c r="G1" s="5"/>
      <c r="H1" s="5"/>
    </row>
    <row r="2" spans="1:24" s="3" customFormat="1" ht="15.6" x14ac:dyDescent="0.3">
      <c r="A2" s="6"/>
      <c r="B2" s="7"/>
      <c r="C2" s="7"/>
      <c r="D2" s="7"/>
      <c r="E2" s="7"/>
      <c r="F2" s="7"/>
      <c r="G2" s="7"/>
      <c r="H2" s="7"/>
    </row>
    <row r="3" spans="1:24" ht="28.8" x14ac:dyDescent="0.55000000000000004">
      <c r="A3" s="64" t="s">
        <v>147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4" ht="13.2" customHeight="1" x14ac:dyDescent="0.55000000000000004">
      <c r="A4" s="11"/>
      <c r="B4" s="11"/>
      <c r="C4" s="11"/>
      <c r="D4" s="11"/>
      <c r="E4" s="11"/>
      <c r="F4" s="11"/>
      <c r="G4" s="11"/>
      <c r="H4" s="1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4" ht="13.2" customHeight="1" x14ac:dyDescent="0.3">
      <c r="A5" s="44" t="s">
        <v>121</v>
      </c>
      <c r="B5" s="44" t="s">
        <v>109</v>
      </c>
      <c r="C5" s="44" t="s">
        <v>99</v>
      </c>
      <c r="D5" s="44" t="s">
        <v>100</v>
      </c>
      <c r="E5" s="44" t="s">
        <v>119</v>
      </c>
      <c r="F5" s="44" t="s">
        <v>125</v>
      </c>
      <c r="G5" s="44" t="s">
        <v>103</v>
      </c>
      <c r="H5" s="44" t="s">
        <v>104</v>
      </c>
      <c r="I5" s="61" t="s">
        <v>129</v>
      </c>
      <c r="J5" s="61"/>
      <c r="K5" s="61"/>
      <c r="L5" s="61"/>
      <c r="M5" s="61"/>
      <c r="N5" s="61"/>
      <c r="O5" s="61"/>
      <c r="P5" s="61"/>
      <c r="Q5" s="61"/>
      <c r="R5" s="61"/>
      <c r="S5" s="61"/>
      <c r="T5" s="56" t="s">
        <v>130</v>
      </c>
      <c r="U5" s="56"/>
      <c r="V5" s="56"/>
      <c r="W5" s="55" t="s">
        <v>142</v>
      </c>
      <c r="X5" s="40" t="s">
        <v>143</v>
      </c>
    </row>
    <row r="6" spans="1:24" s="3" customFormat="1" ht="15.6" customHeight="1" x14ac:dyDescent="0.25">
      <c r="A6" s="45"/>
      <c r="B6" s="45"/>
      <c r="C6" s="45"/>
      <c r="D6" s="45"/>
      <c r="E6" s="45"/>
      <c r="F6" s="45"/>
      <c r="G6" s="45"/>
      <c r="H6" s="45"/>
      <c r="I6" s="57" t="s">
        <v>131</v>
      </c>
      <c r="J6" s="58" t="s">
        <v>132</v>
      </c>
      <c r="K6" s="58"/>
      <c r="L6" s="58"/>
      <c r="M6" s="58"/>
      <c r="N6" s="58"/>
      <c r="O6" s="57" t="s">
        <v>133</v>
      </c>
      <c r="P6" s="23" t="s">
        <v>132</v>
      </c>
      <c r="Q6" s="57" t="s">
        <v>134</v>
      </c>
      <c r="R6" s="23" t="s">
        <v>132</v>
      </c>
      <c r="S6" s="57" t="s">
        <v>135</v>
      </c>
      <c r="T6" s="59" t="s">
        <v>131</v>
      </c>
      <c r="U6" s="65" t="s">
        <v>146</v>
      </c>
      <c r="V6" s="60" t="s">
        <v>136</v>
      </c>
      <c r="W6" s="55"/>
      <c r="X6" s="40"/>
    </row>
    <row r="7" spans="1:24" ht="78" x14ac:dyDescent="0.25">
      <c r="A7" s="46"/>
      <c r="B7" s="46"/>
      <c r="C7" s="46"/>
      <c r="D7" s="46"/>
      <c r="E7" s="46"/>
      <c r="F7" s="46"/>
      <c r="G7" s="46"/>
      <c r="H7" s="46"/>
      <c r="I7" s="57"/>
      <c r="J7" s="24" t="s">
        <v>137</v>
      </c>
      <c r="K7" s="24" t="s">
        <v>138</v>
      </c>
      <c r="L7" s="24" t="s">
        <v>139</v>
      </c>
      <c r="M7" s="24" t="s">
        <v>140</v>
      </c>
      <c r="N7" s="24" t="s">
        <v>141</v>
      </c>
      <c r="O7" s="57"/>
      <c r="P7" s="24" t="s">
        <v>145</v>
      </c>
      <c r="Q7" s="57"/>
      <c r="R7" s="24" t="s">
        <v>145</v>
      </c>
      <c r="S7" s="57"/>
      <c r="T7" s="59"/>
      <c r="U7" s="66"/>
      <c r="V7" s="60"/>
      <c r="W7" s="55"/>
      <c r="X7" s="40"/>
    </row>
    <row r="8" spans="1:24" s="8" customFormat="1" ht="31.2" hidden="1" x14ac:dyDescent="0.25">
      <c r="A8" s="49">
        <v>1</v>
      </c>
      <c r="B8" s="49" t="s">
        <v>91</v>
      </c>
      <c r="C8" s="47" t="s">
        <v>93</v>
      </c>
      <c r="D8" s="22" t="s">
        <v>13</v>
      </c>
      <c r="E8" s="22" t="s">
        <v>105</v>
      </c>
      <c r="F8" s="22">
        <v>15</v>
      </c>
      <c r="G8" s="22">
        <v>3</v>
      </c>
      <c r="H8" s="22">
        <v>180</v>
      </c>
      <c r="I8" s="25">
        <f>SUM(J8:N8)</f>
        <v>0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25"/>
      <c r="U8" s="30">
        <v>0</v>
      </c>
      <c r="V8" s="30">
        <v>0</v>
      </c>
      <c r="W8" s="14">
        <f>SUM(I8,O8,Q8,S8)</f>
        <v>0</v>
      </c>
      <c r="X8" s="13">
        <f>SUM(I8,O8,Q8,S8,T8,V8)</f>
        <v>0</v>
      </c>
    </row>
    <row r="9" spans="1:24" s="8" customFormat="1" ht="31.2" hidden="1" x14ac:dyDescent="0.25">
      <c r="A9" s="50"/>
      <c r="B9" s="50"/>
      <c r="C9" s="47"/>
      <c r="D9" s="22" t="s">
        <v>14</v>
      </c>
      <c r="E9" s="22" t="s">
        <v>105</v>
      </c>
      <c r="F9" s="22">
        <v>10</v>
      </c>
      <c r="G9" s="22">
        <v>3</v>
      </c>
      <c r="H9" s="22">
        <v>180</v>
      </c>
      <c r="I9" s="25">
        <f t="shared" ref="I9:I12" si="0">SUM(J9:N9)</f>
        <v>0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25"/>
      <c r="U9" s="30">
        <v>0</v>
      </c>
      <c r="V9" s="30">
        <v>0</v>
      </c>
      <c r="W9" s="14">
        <f t="shared" ref="W9:W12" si="1">SUM(I9,O9,Q9,S9)</f>
        <v>0</v>
      </c>
      <c r="X9" s="13">
        <f t="shared" ref="X9:X12" si="2">SUM(I9,O9,Q9,S9,T9,V9)</f>
        <v>0</v>
      </c>
    </row>
    <row r="10" spans="1:24" s="8" customFormat="1" ht="31.2" hidden="1" x14ac:dyDescent="0.25">
      <c r="A10" s="50"/>
      <c r="B10" s="50"/>
      <c r="C10" s="47" t="s">
        <v>53</v>
      </c>
      <c r="D10" s="22" t="s">
        <v>35</v>
      </c>
      <c r="E10" s="22" t="s">
        <v>105</v>
      </c>
      <c r="F10" s="22">
        <v>8</v>
      </c>
      <c r="G10" s="22">
        <v>4</v>
      </c>
      <c r="H10" s="22">
        <v>240</v>
      </c>
      <c r="I10" s="25">
        <f t="shared" si="0"/>
        <v>0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25"/>
      <c r="U10" s="30">
        <v>0</v>
      </c>
      <c r="V10" s="30">
        <v>0</v>
      </c>
      <c r="W10" s="14">
        <f t="shared" si="1"/>
        <v>0</v>
      </c>
      <c r="X10" s="13">
        <f t="shared" si="2"/>
        <v>0</v>
      </c>
    </row>
    <row r="11" spans="1:24" s="8" customFormat="1" ht="15.6" hidden="1" x14ac:dyDescent="0.25">
      <c r="A11" s="50"/>
      <c r="B11" s="50"/>
      <c r="C11" s="47"/>
      <c r="D11" s="22" t="s">
        <v>53</v>
      </c>
      <c r="E11" s="22" t="s">
        <v>105</v>
      </c>
      <c r="F11" s="22">
        <v>15</v>
      </c>
      <c r="G11" s="22">
        <v>3</v>
      </c>
      <c r="H11" s="22">
        <v>180</v>
      </c>
      <c r="I11" s="25">
        <f t="shared" si="0"/>
        <v>0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25"/>
      <c r="U11" s="30">
        <v>0</v>
      </c>
      <c r="V11" s="30">
        <v>0</v>
      </c>
      <c r="W11" s="14">
        <f t="shared" si="1"/>
        <v>0</v>
      </c>
      <c r="X11" s="13">
        <f t="shared" si="2"/>
        <v>0</v>
      </c>
    </row>
    <row r="12" spans="1:24" s="8" customFormat="1" ht="31.2" hidden="1" x14ac:dyDescent="0.25">
      <c r="A12" s="62"/>
      <c r="B12" s="62"/>
      <c r="C12" s="22" t="s">
        <v>92</v>
      </c>
      <c r="D12" s="22" t="s">
        <v>36</v>
      </c>
      <c r="E12" s="22" t="s">
        <v>105</v>
      </c>
      <c r="F12" s="22">
        <v>25</v>
      </c>
      <c r="G12" s="22">
        <v>3</v>
      </c>
      <c r="H12" s="22">
        <v>180</v>
      </c>
      <c r="I12" s="25">
        <f t="shared" si="0"/>
        <v>0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25"/>
      <c r="U12" s="30">
        <v>0</v>
      </c>
      <c r="V12" s="30">
        <v>0</v>
      </c>
      <c r="W12" s="14">
        <f t="shared" si="1"/>
        <v>0</v>
      </c>
      <c r="X12" s="13">
        <f t="shared" si="2"/>
        <v>0</v>
      </c>
    </row>
    <row r="13" spans="1:24" s="8" customFormat="1" ht="15.6" hidden="1" x14ac:dyDescent="0.25">
      <c r="A13" s="52" t="s">
        <v>91</v>
      </c>
      <c r="B13" s="53"/>
      <c r="C13" s="53"/>
      <c r="D13" s="53"/>
      <c r="E13" s="53"/>
      <c r="F13" s="53"/>
      <c r="G13" s="53"/>
      <c r="H13" s="54"/>
      <c r="I13" s="27">
        <f>SUM(I8:I12)</f>
        <v>0</v>
      </c>
      <c r="J13" s="27">
        <f t="shared" ref="J13:U13" si="3">SUM(J8:J12)</f>
        <v>0</v>
      </c>
      <c r="K13" s="27">
        <f t="shared" si="3"/>
        <v>0</v>
      </c>
      <c r="L13" s="27">
        <f t="shared" si="3"/>
        <v>0</v>
      </c>
      <c r="M13" s="27">
        <f t="shared" si="3"/>
        <v>0</v>
      </c>
      <c r="N13" s="27">
        <f t="shared" si="3"/>
        <v>0</v>
      </c>
      <c r="O13" s="27">
        <f t="shared" si="3"/>
        <v>0</v>
      </c>
      <c r="P13" s="27">
        <f t="shared" si="3"/>
        <v>0</v>
      </c>
      <c r="Q13" s="27">
        <f t="shared" si="3"/>
        <v>0</v>
      </c>
      <c r="R13" s="27">
        <f t="shared" si="3"/>
        <v>0</v>
      </c>
      <c r="S13" s="27">
        <f t="shared" si="3"/>
        <v>0</v>
      </c>
      <c r="T13" s="27">
        <f t="shared" si="3"/>
        <v>0</v>
      </c>
      <c r="U13" s="27">
        <f t="shared" si="3"/>
        <v>0</v>
      </c>
      <c r="V13" s="27">
        <f>SUM(V8:V12)</f>
        <v>0</v>
      </c>
      <c r="W13" s="15">
        <f t="shared" ref="W13" si="4">SUM(W8:W12)</f>
        <v>0</v>
      </c>
      <c r="X13" s="12">
        <f t="shared" ref="X13" si="5">SUM(X8:X12)</f>
        <v>0</v>
      </c>
    </row>
    <row r="14" spans="1:24" s="8" customFormat="1" ht="31.2" hidden="1" x14ac:dyDescent="0.25">
      <c r="A14" s="47">
        <v>2</v>
      </c>
      <c r="B14" s="47" t="s">
        <v>88</v>
      </c>
      <c r="C14" s="47" t="s">
        <v>89</v>
      </c>
      <c r="D14" s="22" t="s">
        <v>42</v>
      </c>
      <c r="E14" s="22" t="s">
        <v>105</v>
      </c>
      <c r="F14" s="22">
        <v>50</v>
      </c>
      <c r="G14" s="22">
        <v>4</v>
      </c>
      <c r="H14" s="22">
        <v>240</v>
      </c>
      <c r="I14" s="25">
        <f t="shared" ref="I14:I16" si="6">SUM(J14:N14)</f>
        <v>0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25"/>
      <c r="U14" s="34">
        <v>2</v>
      </c>
      <c r="V14" s="37">
        <v>0</v>
      </c>
      <c r="W14" s="14">
        <f t="shared" ref="W14" si="7">SUM(I14,O14,Q14,S14)</f>
        <v>0</v>
      </c>
      <c r="X14" s="13">
        <f t="shared" ref="X14" si="8">SUM(I14,O14,Q14,S14,T14,V14)</f>
        <v>0</v>
      </c>
    </row>
    <row r="15" spans="1:24" s="8" customFormat="1" ht="31.2" hidden="1" x14ac:dyDescent="0.25">
      <c r="A15" s="47"/>
      <c r="B15" s="47"/>
      <c r="C15" s="47"/>
      <c r="D15" s="22" t="s">
        <v>40</v>
      </c>
      <c r="E15" s="22" t="s">
        <v>105</v>
      </c>
      <c r="F15" s="22">
        <v>75</v>
      </c>
      <c r="G15" s="22">
        <v>4</v>
      </c>
      <c r="H15" s="22">
        <v>240</v>
      </c>
      <c r="I15" s="25">
        <f t="shared" si="6"/>
        <v>0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25"/>
      <c r="U15" s="35"/>
      <c r="V15" s="38"/>
      <c r="W15" s="14">
        <f t="shared" ref="W15:W16" si="9">SUM(I15,O15,Q15,S15)</f>
        <v>0</v>
      </c>
      <c r="X15" s="13">
        <f t="shared" ref="X15:X16" si="10">SUM(I15,O15,Q15,S15,T15,V15)</f>
        <v>0</v>
      </c>
    </row>
    <row r="16" spans="1:24" s="8" customFormat="1" ht="31.2" hidden="1" x14ac:dyDescent="0.25">
      <c r="A16" s="47"/>
      <c r="B16" s="47"/>
      <c r="C16" s="47"/>
      <c r="D16" s="22" t="s">
        <v>90</v>
      </c>
      <c r="E16" s="22" t="s">
        <v>105</v>
      </c>
      <c r="F16" s="22">
        <v>40</v>
      </c>
      <c r="G16" s="22">
        <v>4</v>
      </c>
      <c r="H16" s="22">
        <v>240</v>
      </c>
      <c r="I16" s="25">
        <f t="shared" si="6"/>
        <v>0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5"/>
      <c r="U16" s="36"/>
      <c r="V16" s="39"/>
      <c r="W16" s="14">
        <f t="shared" si="9"/>
        <v>0</v>
      </c>
      <c r="X16" s="13">
        <f t="shared" si="10"/>
        <v>0</v>
      </c>
    </row>
    <row r="17" spans="1:24" s="8" customFormat="1" ht="15.6" hidden="1" x14ac:dyDescent="0.25">
      <c r="A17" s="52" t="s">
        <v>88</v>
      </c>
      <c r="B17" s="53"/>
      <c r="C17" s="53"/>
      <c r="D17" s="53"/>
      <c r="E17" s="53"/>
      <c r="F17" s="53"/>
      <c r="G17" s="53"/>
      <c r="H17" s="54"/>
      <c r="I17" s="27">
        <f>SUM(I14:I16)</f>
        <v>0</v>
      </c>
      <c r="J17" s="27">
        <f t="shared" ref="J17:X17" si="11">SUM(J14:J16)</f>
        <v>0</v>
      </c>
      <c r="K17" s="27">
        <f t="shared" si="11"/>
        <v>0</v>
      </c>
      <c r="L17" s="27">
        <f t="shared" si="11"/>
        <v>0</v>
      </c>
      <c r="M17" s="27">
        <f t="shared" si="11"/>
        <v>0</v>
      </c>
      <c r="N17" s="27">
        <f t="shared" si="11"/>
        <v>0</v>
      </c>
      <c r="O17" s="27">
        <f t="shared" si="11"/>
        <v>0</v>
      </c>
      <c r="P17" s="27">
        <f t="shared" si="11"/>
        <v>0</v>
      </c>
      <c r="Q17" s="27">
        <f t="shared" si="11"/>
        <v>0</v>
      </c>
      <c r="R17" s="27">
        <f t="shared" si="11"/>
        <v>0</v>
      </c>
      <c r="S17" s="27">
        <f t="shared" si="11"/>
        <v>0</v>
      </c>
      <c r="T17" s="27">
        <f t="shared" si="11"/>
        <v>0</v>
      </c>
      <c r="U17" s="27">
        <f t="shared" si="11"/>
        <v>2</v>
      </c>
      <c r="V17" s="27">
        <f t="shared" si="11"/>
        <v>0</v>
      </c>
      <c r="W17" s="15">
        <f t="shared" si="11"/>
        <v>0</v>
      </c>
      <c r="X17" s="12">
        <f t="shared" si="11"/>
        <v>0</v>
      </c>
    </row>
    <row r="18" spans="1:24" s="8" customFormat="1" ht="15.6" hidden="1" x14ac:dyDescent="0.25">
      <c r="A18" s="47">
        <v>3</v>
      </c>
      <c r="B18" s="47" t="s">
        <v>57</v>
      </c>
      <c r="C18" s="47" t="s">
        <v>58</v>
      </c>
      <c r="D18" s="22" t="s">
        <v>58</v>
      </c>
      <c r="E18" s="22" t="s">
        <v>105</v>
      </c>
      <c r="F18" s="22">
        <v>200</v>
      </c>
      <c r="G18" s="22">
        <v>4</v>
      </c>
      <c r="H18" s="22">
        <v>240</v>
      </c>
      <c r="I18" s="25">
        <f t="shared" ref="I18:I23" si="12">SUM(J18:N18)</f>
        <v>0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25"/>
      <c r="U18" s="30">
        <v>0</v>
      </c>
      <c r="V18" s="29">
        <v>1</v>
      </c>
      <c r="W18" s="14">
        <f t="shared" ref="W18" si="13">SUM(I18,O18,Q18,S18)</f>
        <v>0</v>
      </c>
      <c r="X18" s="13">
        <f t="shared" ref="X18" si="14">SUM(I18,O18,Q18,S18,T18,V18)</f>
        <v>1</v>
      </c>
    </row>
    <row r="19" spans="1:24" s="8" customFormat="1" ht="15.6" hidden="1" x14ac:dyDescent="0.25">
      <c r="A19" s="47"/>
      <c r="B19" s="47"/>
      <c r="C19" s="47"/>
      <c r="D19" s="22" t="s">
        <v>58</v>
      </c>
      <c r="E19" s="22" t="s">
        <v>106</v>
      </c>
      <c r="F19" s="22">
        <v>75</v>
      </c>
      <c r="G19" s="22">
        <v>4</v>
      </c>
      <c r="H19" s="22">
        <v>240</v>
      </c>
      <c r="I19" s="25">
        <f t="shared" si="12"/>
        <v>0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25"/>
      <c r="U19" s="30">
        <v>0</v>
      </c>
      <c r="V19" s="29">
        <v>0</v>
      </c>
      <c r="W19" s="14">
        <f t="shared" ref="W19:W23" si="15">SUM(I19,O19,Q19,S19)</f>
        <v>0</v>
      </c>
      <c r="X19" s="13">
        <f t="shared" ref="X19:X23" si="16">SUM(I19,O19,Q19,S19,T19,V19)</f>
        <v>0</v>
      </c>
    </row>
    <row r="20" spans="1:24" s="8" customFormat="1" ht="15.6" hidden="1" x14ac:dyDescent="0.25">
      <c r="A20" s="47"/>
      <c r="B20" s="47"/>
      <c r="C20" s="47" t="s">
        <v>59</v>
      </c>
      <c r="D20" s="22" t="s">
        <v>60</v>
      </c>
      <c r="E20" s="22" t="s">
        <v>105</v>
      </c>
      <c r="F20" s="22">
        <v>60</v>
      </c>
      <c r="G20" s="22">
        <v>3</v>
      </c>
      <c r="H20" s="22">
        <v>180</v>
      </c>
      <c r="I20" s="25">
        <f t="shared" si="12"/>
        <v>0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25"/>
      <c r="U20" s="30">
        <v>0</v>
      </c>
      <c r="V20" s="29">
        <v>0</v>
      </c>
      <c r="W20" s="14">
        <f t="shared" si="15"/>
        <v>0</v>
      </c>
      <c r="X20" s="13">
        <f t="shared" si="16"/>
        <v>0</v>
      </c>
    </row>
    <row r="21" spans="1:24" s="8" customFormat="1" ht="15.6" hidden="1" x14ac:dyDescent="0.25">
      <c r="A21" s="47"/>
      <c r="B21" s="47"/>
      <c r="C21" s="47"/>
      <c r="D21" s="22" t="s">
        <v>60</v>
      </c>
      <c r="E21" s="22" t="s">
        <v>106</v>
      </c>
      <c r="F21" s="22">
        <v>50</v>
      </c>
      <c r="G21" s="22">
        <v>3</v>
      </c>
      <c r="H21" s="22">
        <v>180</v>
      </c>
      <c r="I21" s="25">
        <f t="shared" si="12"/>
        <v>0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5"/>
      <c r="U21" s="30">
        <v>0</v>
      </c>
      <c r="V21" s="29">
        <v>0</v>
      </c>
      <c r="W21" s="14">
        <f t="shared" si="15"/>
        <v>0</v>
      </c>
      <c r="X21" s="13">
        <f t="shared" si="16"/>
        <v>0</v>
      </c>
    </row>
    <row r="22" spans="1:24" s="8" customFormat="1" ht="31.2" hidden="1" x14ac:dyDescent="0.25">
      <c r="A22" s="47"/>
      <c r="B22" s="47"/>
      <c r="C22" s="47"/>
      <c r="D22" s="22" t="s">
        <v>126</v>
      </c>
      <c r="E22" s="22" t="s">
        <v>105</v>
      </c>
      <c r="F22" s="22">
        <v>50</v>
      </c>
      <c r="G22" s="22">
        <v>3</v>
      </c>
      <c r="H22" s="22">
        <v>180</v>
      </c>
      <c r="I22" s="25">
        <f t="shared" si="12"/>
        <v>0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25"/>
      <c r="U22" s="30">
        <v>0</v>
      </c>
      <c r="V22" s="29">
        <v>0</v>
      </c>
      <c r="W22" s="14">
        <f t="shared" si="15"/>
        <v>0</v>
      </c>
      <c r="X22" s="13">
        <f t="shared" si="16"/>
        <v>0</v>
      </c>
    </row>
    <row r="23" spans="1:24" s="8" customFormat="1" ht="15.6" hidden="1" x14ac:dyDescent="0.25">
      <c r="A23" s="47"/>
      <c r="B23" s="47"/>
      <c r="C23" s="47"/>
      <c r="D23" s="22" t="s">
        <v>39</v>
      </c>
      <c r="E23" s="22" t="s">
        <v>105</v>
      </c>
      <c r="F23" s="22">
        <v>60</v>
      </c>
      <c r="G23" s="22">
        <v>3</v>
      </c>
      <c r="H23" s="22">
        <v>180</v>
      </c>
      <c r="I23" s="25">
        <f t="shared" si="12"/>
        <v>0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25"/>
      <c r="U23" s="30">
        <v>0</v>
      </c>
      <c r="V23" s="29">
        <v>0</v>
      </c>
      <c r="W23" s="14">
        <f t="shared" si="15"/>
        <v>0</v>
      </c>
      <c r="X23" s="13">
        <f t="shared" si="16"/>
        <v>0</v>
      </c>
    </row>
    <row r="24" spans="1:24" s="8" customFormat="1" ht="15.6" hidden="1" x14ac:dyDescent="0.25">
      <c r="A24" s="52" t="s">
        <v>57</v>
      </c>
      <c r="B24" s="53"/>
      <c r="C24" s="53"/>
      <c r="D24" s="53"/>
      <c r="E24" s="53"/>
      <c r="F24" s="53"/>
      <c r="G24" s="53"/>
      <c r="H24" s="54"/>
      <c r="I24" s="27">
        <f>SUM(I18:I23)</f>
        <v>0</v>
      </c>
      <c r="J24" s="27">
        <f t="shared" ref="J24:X24" si="17">SUM(J18:J23)</f>
        <v>0</v>
      </c>
      <c r="K24" s="27">
        <f t="shared" si="17"/>
        <v>0</v>
      </c>
      <c r="L24" s="27">
        <f t="shared" si="17"/>
        <v>0</v>
      </c>
      <c r="M24" s="27">
        <f t="shared" si="17"/>
        <v>0</v>
      </c>
      <c r="N24" s="27">
        <f t="shared" si="17"/>
        <v>0</v>
      </c>
      <c r="O24" s="27">
        <f t="shared" si="17"/>
        <v>0</v>
      </c>
      <c r="P24" s="27">
        <f t="shared" si="17"/>
        <v>0</v>
      </c>
      <c r="Q24" s="27">
        <f t="shared" si="17"/>
        <v>0</v>
      </c>
      <c r="R24" s="27">
        <f t="shared" si="17"/>
        <v>0</v>
      </c>
      <c r="S24" s="27">
        <f t="shared" si="17"/>
        <v>0</v>
      </c>
      <c r="T24" s="27">
        <f t="shared" si="17"/>
        <v>0</v>
      </c>
      <c r="U24" s="27">
        <f t="shared" si="17"/>
        <v>0</v>
      </c>
      <c r="V24" s="27">
        <f t="shared" si="17"/>
        <v>1</v>
      </c>
      <c r="W24" s="15">
        <f t="shared" si="17"/>
        <v>0</v>
      </c>
      <c r="X24" s="12">
        <f t="shared" si="17"/>
        <v>1</v>
      </c>
    </row>
    <row r="25" spans="1:24" s="8" customFormat="1" ht="31.2" hidden="1" x14ac:dyDescent="0.25">
      <c r="A25" s="47">
        <v>4</v>
      </c>
      <c r="B25" s="47" t="s">
        <v>64</v>
      </c>
      <c r="C25" s="47" t="s">
        <v>65</v>
      </c>
      <c r="D25" s="22" t="s">
        <v>31</v>
      </c>
      <c r="E25" s="22" t="s">
        <v>105</v>
      </c>
      <c r="F25" s="22">
        <v>70</v>
      </c>
      <c r="G25" s="22">
        <v>3</v>
      </c>
      <c r="H25" s="22">
        <v>180</v>
      </c>
      <c r="I25" s="25">
        <f t="shared" ref="I25:I28" si="18">SUM(J25:N25)</f>
        <v>0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25"/>
      <c r="U25" s="25">
        <v>0</v>
      </c>
      <c r="V25" s="26">
        <v>1</v>
      </c>
      <c r="W25" s="14">
        <f t="shared" ref="W25" si="19">SUM(I25,O25,Q25,S25)</f>
        <v>0</v>
      </c>
      <c r="X25" s="13">
        <f t="shared" ref="X25" si="20">SUM(I25,O25,Q25,S25,T25,V25)</f>
        <v>1</v>
      </c>
    </row>
    <row r="26" spans="1:24" s="8" customFormat="1" ht="31.2" hidden="1" x14ac:dyDescent="0.25">
      <c r="A26" s="47"/>
      <c r="B26" s="47"/>
      <c r="C26" s="47"/>
      <c r="D26" s="22" t="s">
        <v>31</v>
      </c>
      <c r="E26" s="22" t="s">
        <v>106</v>
      </c>
      <c r="F26" s="22">
        <v>50</v>
      </c>
      <c r="G26" s="22">
        <v>3</v>
      </c>
      <c r="H26" s="22">
        <v>180</v>
      </c>
      <c r="I26" s="25">
        <f t="shared" si="18"/>
        <v>0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25"/>
      <c r="U26" s="25">
        <v>0</v>
      </c>
      <c r="V26" s="26">
        <v>0</v>
      </c>
      <c r="W26" s="14">
        <f t="shared" ref="W26:W28" si="21">SUM(I26,O26,Q26,S26)</f>
        <v>0</v>
      </c>
      <c r="X26" s="13">
        <f t="shared" ref="X26:X28" si="22">SUM(I26,O26,Q26,S26,T26,V26)</f>
        <v>0</v>
      </c>
    </row>
    <row r="27" spans="1:24" s="8" customFormat="1" ht="31.2" hidden="1" x14ac:dyDescent="0.25">
      <c r="A27" s="47"/>
      <c r="B27" s="47"/>
      <c r="C27" s="47"/>
      <c r="D27" s="22" t="s">
        <v>32</v>
      </c>
      <c r="E27" s="22" t="s">
        <v>105</v>
      </c>
      <c r="F27" s="22">
        <v>50</v>
      </c>
      <c r="G27" s="22">
        <v>3</v>
      </c>
      <c r="H27" s="22">
        <v>180</v>
      </c>
      <c r="I27" s="25">
        <f t="shared" si="18"/>
        <v>0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5"/>
      <c r="U27" s="25">
        <v>0</v>
      </c>
      <c r="V27" s="26">
        <v>0</v>
      </c>
      <c r="W27" s="14">
        <f t="shared" si="21"/>
        <v>0</v>
      </c>
      <c r="X27" s="13">
        <f t="shared" si="22"/>
        <v>0</v>
      </c>
    </row>
    <row r="28" spans="1:24" s="8" customFormat="1" ht="31.2" hidden="1" x14ac:dyDescent="0.25">
      <c r="A28" s="47"/>
      <c r="B28" s="47"/>
      <c r="C28" s="22" t="s">
        <v>66</v>
      </c>
      <c r="D28" s="22" t="s">
        <v>33</v>
      </c>
      <c r="E28" s="22" t="s">
        <v>105</v>
      </c>
      <c r="F28" s="22">
        <v>60</v>
      </c>
      <c r="G28" s="22">
        <v>3</v>
      </c>
      <c r="H28" s="22">
        <v>180</v>
      </c>
      <c r="I28" s="25">
        <f t="shared" si="18"/>
        <v>0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5"/>
      <c r="U28" s="25">
        <v>0</v>
      </c>
      <c r="V28" s="26">
        <v>0</v>
      </c>
      <c r="W28" s="14">
        <f t="shared" si="21"/>
        <v>0</v>
      </c>
      <c r="X28" s="13">
        <f t="shared" si="22"/>
        <v>0</v>
      </c>
    </row>
    <row r="29" spans="1:24" s="8" customFormat="1" ht="15.6" hidden="1" x14ac:dyDescent="0.25">
      <c r="A29" s="52" t="s">
        <v>64</v>
      </c>
      <c r="B29" s="53"/>
      <c r="C29" s="53"/>
      <c r="D29" s="53"/>
      <c r="E29" s="53"/>
      <c r="F29" s="53"/>
      <c r="G29" s="53"/>
      <c r="H29" s="54"/>
      <c r="I29" s="27">
        <f>SUM(I25:I28)</f>
        <v>0</v>
      </c>
      <c r="J29" s="27">
        <f t="shared" ref="J29:X29" si="23">SUM(J25:J28)</f>
        <v>0</v>
      </c>
      <c r="K29" s="27">
        <f t="shared" si="23"/>
        <v>0</v>
      </c>
      <c r="L29" s="27">
        <f t="shared" si="23"/>
        <v>0</v>
      </c>
      <c r="M29" s="27">
        <f t="shared" si="23"/>
        <v>0</v>
      </c>
      <c r="N29" s="27">
        <f t="shared" si="23"/>
        <v>0</v>
      </c>
      <c r="O29" s="27">
        <f t="shared" si="23"/>
        <v>0</v>
      </c>
      <c r="P29" s="27">
        <f t="shared" si="23"/>
        <v>0</v>
      </c>
      <c r="Q29" s="27">
        <f t="shared" si="23"/>
        <v>0</v>
      </c>
      <c r="R29" s="27">
        <f t="shared" si="23"/>
        <v>0</v>
      </c>
      <c r="S29" s="27">
        <f t="shared" si="23"/>
        <v>0</v>
      </c>
      <c r="T29" s="27">
        <f t="shared" si="23"/>
        <v>0</v>
      </c>
      <c r="U29" s="27">
        <f t="shared" si="23"/>
        <v>0</v>
      </c>
      <c r="V29" s="27">
        <f t="shared" si="23"/>
        <v>1</v>
      </c>
      <c r="W29" s="15">
        <f t="shared" si="23"/>
        <v>0</v>
      </c>
      <c r="X29" s="12">
        <f t="shared" si="23"/>
        <v>1</v>
      </c>
    </row>
    <row r="30" spans="1:24" s="8" customFormat="1" ht="15.6" hidden="1" x14ac:dyDescent="0.25">
      <c r="A30" s="47">
        <v>5</v>
      </c>
      <c r="B30" s="47" t="s">
        <v>79</v>
      </c>
      <c r="C30" s="47" t="s">
        <v>77</v>
      </c>
      <c r="D30" s="22" t="s">
        <v>98</v>
      </c>
      <c r="E30" s="22" t="s">
        <v>105</v>
      </c>
      <c r="F30" s="22">
        <v>100</v>
      </c>
      <c r="G30" s="22" t="s">
        <v>108</v>
      </c>
      <c r="H30" s="22" t="s">
        <v>116</v>
      </c>
      <c r="I30" s="25">
        <f t="shared" ref="I30:I31" si="24">SUM(J30:N30)</f>
        <v>0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25"/>
      <c r="U30" s="25">
        <v>2</v>
      </c>
      <c r="V30" s="25">
        <v>5</v>
      </c>
      <c r="W30" s="14">
        <f t="shared" ref="W30" si="25">SUM(I30,O30,Q30,S30)</f>
        <v>0</v>
      </c>
      <c r="X30" s="13">
        <f t="shared" ref="X30" si="26">SUM(I30,O30,Q30,S30,T30,V30)</f>
        <v>5</v>
      </c>
    </row>
    <row r="31" spans="1:24" s="8" customFormat="1" ht="15.6" hidden="1" x14ac:dyDescent="0.25">
      <c r="A31" s="47"/>
      <c r="B31" s="47"/>
      <c r="C31" s="47"/>
      <c r="D31" s="22" t="s">
        <v>1</v>
      </c>
      <c r="E31" s="22" t="s">
        <v>105</v>
      </c>
      <c r="F31" s="22">
        <v>50</v>
      </c>
      <c r="G31" s="22" t="s">
        <v>107</v>
      </c>
      <c r="H31" s="22" t="s">
        <v>114</v>
      </c>
      <c r="I31" s="25">
        <f t="shared" si="24"/>
        <v>0</v>
      </c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25"/>
      <c r="U31" s="25">
        <v>0</v>
      </c>
      <c r="V31" s="25">
        <v>0</v>
      </c>
      <c r="W31" s="14">
        <f t="shared" ref="W31" si="27">SUM(I31,O31,Q31,S31)</f>
        <v>0</v>
      </c>
      <c r="X31" s="13">
        <f t="shared" ref="X31" si="28">SUM(I31,O31,Q31,S31,T31,V31)</f>
        <v>0</v>
      </c>
    </row>
    <row r="32" spans="1:24" s="8" customFormat="1" ht="15.6" hidden="1" x14ac:dyDescent="0.25">
      <c r="A32" s="52" t="s">
        <v>79</v>
      </c>
      <c r="B32" s="53"/>
      <c r="C32" s="53"/>
      <c r="D32" s="53"/>
      <c r="E32" s="53"/>
      <c r="F32" s="53"/>
      <c r="G32" s="53"/>
      <c r="H32" s="54"/>
      <c r="I32" s="27">
        <f>SUM(I30:I31)</f>
        <v>0</v>
      </c>
      <c r="J32" s="27">
        <f t="shared" ref="J32:X32" si="29">SUM(J30:J31)</f>
        <v>0</v>
      </c>
      <c r="K32" s="27">
        <f t="shared" si="29"/>
        <v>0</v>
      </c>
      <c r="L32" s="27">
        <f t="shared" si="29"/>
        <v>0</v>
      </c>
      <c r="M32" s="27">
        <f t="shared" si="29"/>
        <v>0</v>
      </c>
      <c r="N32" s="27">
        <f t="shared" si="29"/>
        <v>0</v>
      </c>
      <c r="O32" s="27">
        <f t="shared" si="29"/>
        <v>0</v>
      </c>
      <c r="P32" s="27">
        <f t="shared" si="29"/>
        <v>0</v>
      </c>
      <c r="Q32" s="27">
        <f t="shared" si="29"/>
        <v>0</v>
      </c>
      <c r="R32" s="27">
        <f t="shared" si="29"/>
        <v>0</v>
      </c>
      <c r="S32" s="27">
        <f t="shared" si="29"/>
        <v>0</v>
      </c>
      <c r="T32" s="27">
        <f t="shared" si="29"/>
        <v>0</v>
      </c>
      <c r="U32" s="27">
        <f t="shared" si="29"/>
        <v>2</v>
      </c>
      <c r="V32" s="27">
        <f t="shared" si="29"/>
        <v>5</v>
      </c>
      <c r="W32" s="15">
        <f t="shared" si="29"/>
        <v>0</v>
      </c>
      <c r="X32" s="12">
        <f t="shared" si="29"/>
        <v>5</v>
      </c>
    </row>
    <row r="33" spans="1:40" s="8" customFormat="1" ht="31.2" hidden="1" x14ac:dyDescent="0.25">
      <c r="A33" s="47">
        <v>6</v>
      </c>
      <c r="B33" s="47" t="s">
        <v>80</v>
      </c>
      <c r="C33" s="21" t="s">
        <v>81</v>
      </c>
      <c r="D33" s="21" t="s">
        <v>82</v>
      </c>
      <c r="E33" s="21" t="s">
        <v>105</v>
      </c>
      <c r="F33" s="21">
        <v>50</v>
      </c>
      <c r="G33" s="21">
        <v>4</v>
      </c>
      <c r="H33" s="21">
        <v>240</v>
      </c>
      <c r="I33" s="25">
        <f t="shared" ref="I33:I40" si="30">SUM(J33:N33)</f>
        <v>0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25"/>
      <c r="U33" s="25">
        <v>1</v>
      </c>
      <c r="V33" s="25">
        <v>1</v>
      </c>
      <c r="W33" s="14">
        <f t="shared" ref="W33" si="31">SUM(I33,O33,Q33,S33)</f>
        <v>0</v>
      </c>
      <c r="X33" s="13">
        <f t="shared" ref="X33" si="32">SUM(I33,O33,Q33,S33,T33,V33)</f>
        <v>1</v>
      </c>
    </row>
    <row r="34" spans="1:40" s="8" customFormat="1" ht="15.6" hidden="1" x14ac:dyDescent="0.25">
      <c r="A34" s="47"/>
      <c r="B34" s="47"/>
      <c r="C34" s="63" t="s">
        <v>83</v>
      </c>
      <c r="D34" s="21" t="s">
        <v>21</v>
      </c>
      <c r="E34" s="21" t="s">
        <v>105</v>
      </c>
      <c r="F34" s="21">
        <v>60</v>
      </c>
      <c r="G34" s="21">
        <v>4</v>
      </c>
      <c r="H34" s="21">
        <v>240</v>
      </c>
      <c r="I34" s="25">
        <f t="shared" si="30"/>
        <v>0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25"/>
      <c r="U34" s="25">
        <v>0</v>
      </c>
      <c r="V34" s="25">
        <v>0</v>
      </c>
      <c r="W34" s="14">
        <f t="shared" ref="W34:W40" si="33">SUM(I34,O34,Q34,S34)</f>
        <v>0</v>
      </c>
      <c r="X34" s="13">
        <f t="shared" ref="X34:X40" si="34">SUM(I34,O34,Q34,S34,T34,V34)</f>
        <v>0</v>
      </c>
    </row>
    <row r="35" spans="1:40" s="8" customFormat="1" ht="15.6" hidden="1" x14ac:dyDescent="0.25">
      <c r="A35" s="47"/>
      <c r="B35" s="47"/>
      <c r="C35" s="63"/>
      <c r="D35" s="21" t="s">
        <v>21</v>
      </c>
      <c r="E35" s="21" t="s">
        <v>106</v>
      </c>
      <c r="F35" s="21">
        <v>75</v>
      </c>
      <c r="G35" s="21">
        <v>4</v>
      </c>
      <c r="H35" s="21">
        <v>240</v>
      </c>
      <c r="I35" s="25">
        <f t="shared" si="30"/>
        <v>0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25"/>
      <c r="U35" s="25">
        <v>0</v>
      </c>
      <c r="V35" s="25">
        <v>0</v>
      </c>
      <c r="W35" s="14">
        <f t="shared" si="33"/>
        <v>0</v>
      </c>
      <c r="X35" s="13">
        <f t="shared" si="34"/>
        <v>0</v>
      </c>
    </row>
    <row r="36" spans="1:40" s="8" customFormat="1" ht="31.2" hidden="1" x14ac:dyDescent="0.25">
      <c r="A36" s="47"/>
      <c r="B36" s="47"/>
      <c r="C36" s="21" t="s">
        <v>84</v>
      </c>
      <c r="D36" s="21" t="s">
        <v>20</v>
      </c>
      <c r="E36" s="21" t="s">
        <v>105</v>
      </c>
      <c r="F36" s="21">
        <v>30</v>
      </c>
      <c r="G36" s="21">
        <v>4</v>
      </c>
      <c r="H36" s="21">
        <v>240</v>
      </c>
      <c r="I36" s="25">
        <f t="shared" si="30"/>
        <v>0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25"/>
      <c r="U36" s="25">
        <v>0</v>
      </c>
      <c r="V36" s="25">
        <v>0</v>
      </c>
      <c r="W36" s="14">
        <f t="shared" si="33"/>
        <v>0</v>
      </c>
      <c r="X36" s="13">
        <f t="shared" si="34"/>
        <v>0</v>
      </c>
    </row>
    <row r="37" spans="1:40" s="8" customFormat="1" ht="31.2" hidden="1" x14ac:dyDescent="0.25">
      <c r="A37" s="47"/>
      <c r="B37" s="47"/>
      <c r="C37" s="21" t="s">
        <v>85</v>
      </c>
      <c r="D37" s="21" t="s">
        <v>18</v>
      </c>
      <c r="E37" s="21" t="s">
        <v>105</v>
      </c>
      <c r="F37" s="21">
        <v>40</v>
      </c>
      <c r="G37" s="21">
        <v>4</v>
      </c>
      <c r="H37" s="21">
        <v>240</v>
      </c>
      <c r="I37" s="25">
        <f t="shared" si="30"/>
        <v>0</v>
      </c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25"/>
      <c r="U37" s="25">
        <v>1</v>
      </c>
      <c r="V37" s="25">
        <v>1</v>
      </c>
      <c r="W37" s="14">
        <f t="shared" si="33"/>
        <v>0</v>
      </c>
      <c r="X37" s="13">
        <f t="shared" si="34"/>
        <v>1</v>
      </c>
    </row>
    <row r="38" spans="1:40" s="8" customFormat="1" ht="46.8" hidden="1" x14ac:dyDescent="0.25">
      <c r="A38" s="47"/>
      <c r="B38" s="47"/>
      <c r="C38" s="21" t="s">
        <v>86</v>
      </c>
      <c r="D38" s="21" t="s">
        <v>45</v>
      </c>
      <c r="E38" s="21" t="s">
        <v>105</v>
      </c>
      <c r="F38" s="21">
        <v>50</v>
      </c>
      <c r="G38" s="21">
        <v>4</v>
      </c>
      <c r="H38" s="21">
        <v>240</v>
      </c>
      <c r="I38" s="25">
        <f t="shared" si="30"/>
        <v>0</v>
      </c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25"/>
      <c r="U38" s="25">
        <v>1</v>
      </c>
      <c r="V38" s="25">
        <v>1</v>
      </c>
      <c r="W38" s="14">
        <f t="shared" si="33"/>
        <v>0</v>
      </c>
      <c r="X38" s="13">
        <f t="shared" si="34"/>
        <v>1</v>
      </c>
    </row>
    <row r="39" spans="1:40" s="8" customFormat="1" ht="31.2" hidden="1" x14ac:dyDescent="0.25">
      <c r="A39" s="47"/>
      <c r="B39" s="47"/>
      <c r="C39" s="63" t="s">
        <v>87</v>
      </c>
      <c r="D39" s="21" t="s">
        <v>19</v>
      </c>
      <c r="E39" s="21" t="s">
        <v>105</v>
      </c>
      <c r="F39" s="21">
        <v>60</v>
      </c>
      <c r="G39" s="21">
        <v>4</v>
      </c>
      <c r="H39" s="21">
        <v>240</v>
      </c>
      <c r="I39" s="25">
        <f t="shared" si="30"/>
        <v>0</v>
      </c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25"/>
      <c r="U39" s="25">
        <v>1</v>
      </c>
      <c r="V39" s="25">
        <v>1</v>
      </c>
      <c r="W39" s="14">
        <f t="shared" si="33"/>
        <v>0</v>
      </c>
      <c r="X39" s="13">
        <f t="shared" si="34"/>
        <v>1</v>
      </c>
    </row>
    <row r="40" spans="1:40" s="8" customFormat="1" ht="31.2" hidden="1" x14ac:dyDescent="0.25">
      <c r="A40" s="47"/>
      <c r="B40" s="47"/>
      <c r="C40" s="63"/>
      <c r="D40" s="21" t="s">
        <v>19</v>
      </c>
      <c r="E40" s="21" t="s">
        <v>106</v>
      </c>
      <c r="F40" s="21">
        <v>75</v>
      </c>
      <c r="G40" s="21">
        <v>4</v>
      </c>
      <c r="H40" s="21">
        <v>240</v>
      </c>
      <c r="I40" s="25">
        <f t="shared" si="30"/>
        <v>0</v>
      </c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25"/>
      <c r="U40" s="25">
        <v>0</v>
      </c>
      <c r="V40" s="25">
        <v>0</v>
      </c>
      <c r="W40" s="14">
        <f t="shared" si="33"/>
        <v>0</v>
      </c>
      <c r="X40" s="13">
        <f t="shared" si="34"/>
        <v>0</v>
      </c>
    </row>
    <row r="41" spans="1:40" s="8" customFormat="1" ht="15.6" hidden="1" x14ac:dyDescent="0.25">
      <c r="A41" s="52" t="s">
        <v>80</v>
      </c>
      <c r="B41" s="53"/>
      <c r="C41" s="53"/>
      <c r="D41" s="53"/>
      <c r="E41" s="53"/>
      <c r="F41" s="53"/>
      <c r="G41" s="53"/>
      <c r="H41" s="54"/>
      <c r="I41" s="27">
        <f>SUM(I33:I40)</f>
        <v>0</v>
      </c>
      <c r="J41" s="27">
        <f t="shared" ref="J41:X41" si="35">SUM(J33:J40)</f>
        <v>0</v>
      </c>
      <c r="K41" s="27">
        <f t="shared" si="35"/>
        <v>0</v>
      </c>
      <c r="L41" s="27">
        <f t="shared" si="35"/>
        <v>0</v>
      </c>
      <c r="M41" s="27">
        <f t="shared" si="35"/>
        <v>0</v>
      </c>
      <c r="N41" s="27">
        <f t="shared" si="35"/>
        <v>0</v>
      </c>
      <c r="O41" s="27">
        <f t="shared" si="35"/>
        <v>0</v>
      </c>
      <c r="P41" s="27">
        <f t="shared" si="35"/>
        <v>0</v>
      </c>
      <c r="Q41" s="27">
        <f t="shared" si="35"/>
        <v>0</v>
      </c>
      <c r="R41" s="27">
        <f t="shared" si="35"/>
        <v>0</v>
      </c>
      <c r="S41" s="27">
        <f t="shared" si="35"/>
        <v>0</v>
      </c>
      <c r="T41" s="27">
        <f t="shared" si="35"/>
        <v>0</v>
      </c>
      <c r="U41" s="27">
        <f t="shared" si="35"/>
        <v>4</v>
      </c>
      <c r="V41" s="27">
        <f t="shared" si="35"/>
        <v>4</v>
      </c>
      <c r="W41" s="15">
        <f t="shared" si="35"/>
        <v>0</v>
      </c>
      <c r="X41" s="12">
        <f t="shared" si="35"/>
        <v>4</v>
      </c>
    </row>
    <row r="42" spans="1:40" s="8" customFormat="1" ht="15.6" hidden="1" x14ac:dyDescent="0.25">
      <c r="A42" s="47">
        <v>7</v>
      </c>
      <c r="B42" s="47" t="s">
        <v>54</v>
      </c>
      <c r="C42" s="22" t="s">
        <v>0</v>
      </c>
      <c r="D42" s="22" t="s">
        <v>0</v>
      </c>
      <c r="E42" s="22" t="s">
        <v>105</v>
      </c>
      <c r="F42" s="22">
        <v>35</v>
      </c>
      <c r="G42" s="22">
        <v>3</v>
      </c>
      <c r="H42" s="22">
        <v>180</v>
      </c>
      <c r="I42" s="25">
        <f t="shared" ref="I42:I44" si="36">SUM(J42:N42)</f>
        <v>0</v>
      </c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25"/>
      <c r="U42" s="25">
        <v>1</v>
      </c>
      <c r="V42" s="25">
        <v>0</v>
      </c>
      <c r="W42" s="14">
        <f t="shared" ref="W42" si="37">SUM(I42,O42,Q42,S42)</f>
        <v>0</v>
      </c>
      <c r="X42" s="13">
        <f t="shared" ref="X42" si="38">SUM(I42,O42,Q42,S42,T42,V42)</f>
        <v>0</v>
      </c>
    </row>
    <row r="43" spans="1:40" s="8" customFormat="1" ht="15.6" hidden="1" x14ac:dyDescent="0.25">
      <c r="A43" s="47"/>
      <c r="B43" s="47"/>
      <c r="C43" s="22" t="s">
        <v>56</v>
      </c>
      <c r="D43" s="22" t="s">
        <v>56</v>
      </c>
      <c r="E43" s="22" t="s">
        <v>105</v>
      </c>
      <c r="F43" s="22">
        <v>50</v>
      </c>
      <c r="G43" s="22">
        <v>3</v>
      </c>
      <c r="H43" s="22">
        <v>180</v>
      </c>
      <c r="I43" s="25">
        <f t="shared" si="36"/>
        <v>0</v>
      </c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25"/>
      <c r="U43" s="25">
        <v>1</v>
      </c>
      <c r="V43" s="25">
        <v>1</v>
      </c>
      <c r="W43" s="14">
        <f t="shared" ref="W43:W44" si="39">SUM(I43,O43,Q43,S43)</f>
        <v>0</v>
      </c>
      <c r="X43" s="13">
        <f t="shared" ref="X43:X44" si="40">SUM(I43,O43,Q43,S43,T43,V43)</f>
        <v>1</v>
      </c>
    </row>
    <row r="44" spans="1:40" s="8" customFormat="1" ht="62.4" hidden="1" x14ac:dyDescent="0.25">
      <c r="A44" s="47"/>
      <c r="B44" s="47"/>
      <c r="C44" s="22" t="s">
        <v>55</v>
      </c>
      <c r="D44" s="22" t="s">
        <v>55</v>
      </c>
      <c r="E44" s="22" t="s">
        <v>105</v>
      </c>
      <c r="F44" s="22">
        <v>50</v>
      </c>
      <c r="G44" s="22">
        <v>3</v>
      </c>
      <c r="H44" s="22">
        <v>180</v>
      </c>
      <c r="I44" s="25">
        <f t="shared" si="36"/>
        <v>0</v>
      </c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25"/>
      <c r="U44" s="25">
        <v>1</v>
      </c>
      <c r="V44" s="25">
        <v>1</v>
      </c>
      <c r="W44" s="14">
        <f t="shared" si="39"/>
        <v>0</v>
      </c>
      <c r="X44" s="13">
        <f t="shared" si="40"/>
        <v>1</v>
      </c>
    </row>
    <row r="45" spans="1:40" s="8" customFormat="1" ht="15.6" hidden="1" x14ac:dyDescent="0.25">
      <c r="A45" s="52" t="s">
        <v>54</v>
      </c>
      <c r="B45" s="53"/>
      <c r="C45" s="53"/>
      <c r="D45" s="53"/>
      <c r="E45" s="53"/>
      <c r="F45" s="53"/>
      <c r="G45" s="53"/>
      <c r="H45" s="54"/>
      <c r="I45" s="27">
        <f>SUM(I42:I44)</f>
        <v>0</v>
      </c>
      <c r="J45" s="27">
        <f t="shared" ref="J45:X45" si="41">SUM(J42:J44)</f>
        <v>0</v>
      </c>
      <c r="K45" s="27">
        <f t="shared" si="41"/>
        <v>0</v>
      </c>
      <c r="L45" s="27">
        <f t="shared" si="41"/>
        <v>0</v>
      </c>
      <c r="M45" s="27">
        <f t="shared" si="41"/>
        <v>0</v>
      </c>
      <c r="N45" s="27">
        <f t="shared" si="41"/>
        <v>0</v>
      </c>
      <c r="O45" s="27">
        <f t="shared" si="41"/>
        <v>0</v>
      </c>
      <c r="P45" s="27">
        <f t="shared" si="41"/>
        <v>0</v>
      </c>
      <c r="Q45" s="27">
        <f t="shared" si="41"/>
        <v>0</v>
      </c>
      <c r="R45" s="27">
        <f t="shared" si="41"/>
        <v>0</v>
      </c>
      <c r="S45" s="27">
        <f t="shared" si="41"/>
        <v>0</v>
      </c>
      <c r="T45" s="27">
        <f t="shared" si="41"/>
        <v>0</v>
      </c>
      <c r="U45" s="27">
        <f t="shared" si="41"/>
        <v>3</v>
      </c>
      <c r="V45" s="27">
        <f t="shared" si="41"/>
        <v>2</v>
      </c>
      <c r="W45" s="15">
        <f t="shared" si="41"/>
        <v>0</v>
      </c>
      <c r="X45" s="12">
        <f t="shared" si="41"/>
        <v>2</v>
      </c>
    </row>
    <row r="46" spans="1:40" s="8" customFormat="1" ht="93.6" hidden="1" x14ac:dyDescent="0.25">
      <c r="A46" s="47">
        <v>8</v>
      </c>
      <c r="B46" s="47" t="s">
        <v>50</v>
      </c>
      <c r="C46" s="47" t="s">
        <v>51</v>
      </c>
      <c r="D46" s="22" t="s">
        <v>128</v>
      </c>
      <c r="E46" s="22" t="s">
        <v>105</v>
      </c>
      <c r="F46" s="22">
        <v>90</v>
      </c>
      <c r="G46" s="22">
        <v>3</v>
      </c>
      <c r="H46" s="22">
        <v>180</v>
      </c>
      <c r="I46" s="25">
        <f t="shared" ref="I46:I51" si="42">SUM(J46:N46)</f>
        <v>0</v>
      </c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25"/>
      <c r="U46" s="25">
        <v>1</v>
      </c>
      <c r="V46" s="26">
        <v>3</v>
      </c>
      <c r="W46" s="14">
        <f t="shared" ref="W46" si="43">SUM(I46,O46,Q46,S46)</f>
        <v>0</v>
      </c>
      <c r="X46" s="13">
        <f t="shared" ref="X46" si="44">SUM(I46,O46,Q46,S46,T46,V46)</f>
        <v>3</v>
      </c>
      <c r="AN46" s="8" t="s">
        <v>115</v>
      </c>
    </row>
    <row r="47" spans="1:40" s="8" customFormat="1" ht="62.4" hidden="1" x14ac:dyDescent="0.25">
      <c r="A47" s="47"/>
      <c r="B47" s="47"/>
      <c r="C47" s="47"/>
      <c r="D47" s="22" t="s">
        <v>122</v>
      </c>
      <c r="E47" s="22" t="s">
        <v>106</v>
      </c>
      <c r="F47" s="22">
        <v>75</v>
      </c>
      <c r="G47" s="22">
        <v>3</v>
      </c>
      <c r="H47" s="22">
        <v>180</v>
      </c>
      <c r="I47" s="25">
        <f t="shared" si="42"/>
        <v>0</v>
      </c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25"/>
      <c r="U47" s="25">
        <v>1</v>
      </c>
      <c r="V47" s="26">
        <v>3</v>
      </c>
      <c r="W47" s="14">
        <f t="shared" ref="W47:W51" si="45">SUM(I47,O47,Q47,S47)</f>
        <v>0</v>
      </c>
      <c r="X47" s="13">
        <f t="shared" ref="X47:X51" si="46">SUM(I47,O47,Q47,S47,T47,V47)</f>
        <v>3</v>
      </c>
    </row>
    <row r="48" spans="1:40" s="8" customFormat="1" ht="78" hidden="1" x14ac:dyDescent="0.25">
      <c r="A48" s="47"/>
      <c r="B48" s="47"/>
      <c r="C48" s="47"/>
      <c r="D48" s="22" t="s">
        <v>124</v>
      </c>
      <c r="E48" s="22" t="s">
        <v>105</v>
      </c>
      <c r="F48" s="22">
        <v>120</v>
      </c>
      <c r="G48" s="22">
        <v>3</v>
      </c>
      <c r="H48" s="22">
        <v>180</v>
      </c>
      <c r="I48" s="25">
        <f t="shared" si="42"/>
        <v>0</v>
      </c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25"/>
      <c r="U48" s="25">
        <v>1</v>
      </c>
      <c r="V48" s="26">
        <v>5</v>
      </c>
      <c r="W48" s="14">
        <f t="shared" si="45"/>
        <v>0</v>
      </c>
      <c r="X48" s="13">
        <f t="shared" si="46"/>
        <v>5</v>
      </c>
    </row>
    <row r="49" spans="1:34" s="8" customFormat="1" ht="78" hidden="1" x14ac:dyDescent="0.25">
      <c r="A49" s="47"/>
      <c r="B49" s="47"/>
      <c r="C49" s="47"/>
      <c r="D49" s="22" t="s">
        <v>127</v>
      </c>
      <c r="E49" s="22" t="s">
        <v>105</v>
      </c>
      <c r="F49" s="22">
        <v>30</v>
      </c>
      <c r="G49" s="22">
        <v>3</v>
      </c>
      <c r="H49" s="22">
        <v>180</v>
      </c>
      <c r="I49" s="25">
        <f t="shared" si="42"/>
        <v>0</v>
      </c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25"/>
      <c r="U49" s="25">
        <v>3</v>
      </c>
      <c r="V49" s="26">
        <v>3</v>
      </c>
      <c r="W49" s="14">
        <f t="shared" si="45"/>
        <v>0</v>
      </c>
      <c r="X49" s="13">
        <f t="shared" si="46"/>
        <v>3</v>
      </c>
    </row>
    <row r="50" spans="1:34" s="8" customFormat="1" ht="31.2" hidden="1" x14ac:dyDescent="0.25">
      <c r="A50" s="47"/>
      <c r="B50" s="47"/>
      <c r="C50" s="22" t="s">
        <v>112</v>
      </c>
      <c r="D50" s="22" t="s">
        <v>48</v>
      </c>
      <c r="E50" s="22" t="s">
        <v>105</v>
      </c>
      <c r="F50" s="22">
        <v>40</v>
      </c>
      <c r="G50" s="22">
        <v>3</v>
      </c>
      <c r="H50" s="22">
        <v>180</v>
      </c>
      <c r="I50" s="25">
        <f t="shared" si="42"/>
        <v>0</v>
      </c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25"/>
      <c r="U50" s="25">
        <v>3</v>
      </c>
      <c r="V50" s="26">
        <v>5</v>
      </c>
      <c r="W50" s="14">
        <f t="shared" si="45"/>
        <v>0</v>
      </c>
      <c r="X50" s="13">
        <f t="shared" si="46"/>
        <v>5</v>
      </c>
    </row>
    <row r="51" spans="1:34" s="8" customFormat="1" ht="31.2" hidden="1" x14ac:dyDescent="0.25">
      <c r="A51" s="47"/>
      <c r="B51" s="47"/>
      <c r="C51" s="22" t="s">
        <v>113</v>
      </c>
      <c r="D51" s="22" t="s">
        <v>7</v>
      </c>
      <c r="E51" s="22" t="s">
        <v>105</v>
      </c>
      <c r="F51" s="22">
        <v>75</v>
      </c>
      <c r="G51" s="22">
        <v>3</v>
      </c>
      <c r="H51" s="22">
        <v>180</v>
      </c>
      <c r="I51" s="25">
        <f t="shared" si="42"/>
        <v>0</v>
      </c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25"/>
      <c r="U51" s="25">
        <v>3</v>
      </c>
      <c r="V51" s="26">
        <v>3</v>
      </c>
      <c r="W51" s="14">
        <f t="shared" si="45"/>
        <v>0</v>
      </c>
      <c r="X51" s="13">
        <f t="shared" si="46"/>
        <v>3</v>
      </c>
    </row>
    <row r="52" spans="1:34" s="8" customFormat="1" ht="15.6" hidden="1" x14ac:dyDescent="0.25">
      <c r="A52" s="52" t="s">
        <v>50</v>
      </c>
      <c r="B52" s="53"/>
      <c r="C52" s="53"/>
      <c r="D52" s="53"/>
      <c r="E52" s="53"/>
      <c r="F52" s="53"/>
      <c r="G52" s="53"/>
      <c r="H52" s="54"/>
      <c r="I52" s="27">
        <f>SUM(I46:I51)</f>
        <v>0</v>
      </c>
      <c r="J52" s="27">
        <f t="shared" ref="J52:X52" si="47">SUM(J46:J51)</f>
        <v>0</v>
      </c>
      <c r="K52" s="27">
        <f t="shared" si="47"/>
        <v>0</v>
      </c>
      <c r="L52" s="27">
        <f t="shared" si="47"/>
        <v>0</v>
      </c>
      <c r="M52" s="27">
        <f t="shared" si="47"/>
        <v>0</v>
      </c>
      <c r="N52" s="27">
        <f t="shared" si="47"/>
        <v>0</v>
      </c>
      <c r="O52" s="27">
        <f t="shared" si="47"/>
        <v>0</v>
      </c>
      <c r="P52" s="27">
        <f t="shared" si="47"/>
        <v>0</v>
      </c>
      <c r="Q52" s="27">
        <f t="shared" si="47"/>
        <v>0</v>
      </c>
      <c r="R52" s="27">
        <f t="shared" si="47"/>
        <v>0</v>
      </c>
      <c r="S52" s="27">
        <f t="shared" si="47"/>
        <v>0</v>
      </c>
      <c r="T52" s="27">
        <f t="shared" si="47"/>
        <v>0</v>
      </c>
      <c r="U52" s="27">
        <f t="shared" si="47"/>
        <v>12</v>
      </c>
      <c r="V52" s="27">
        <f t="shared" si="47"/>
        <v>22</v>
      </c>
      <c r="W52" s="17">
        <f t="shared" si="47"/>
        <v>0</v>
      </c>
      <c r="X52" s="16">
        <f t="shared" si="47"/>
        <v>22</v>
      </c>
    </row>
    <row r="53" spans="1:34" s="9" customFormat="1" ht="15.6" hidden="1" x14ac:dyDescent="0.25">
      <c r="A53" s="47">
        <v>9</v>
      </c>
      <c r="B53" s="47" t="s">
        <v>70</v>
      </c>
      <c r="C53" s="47" t="s">
        <v>27</v>
      </c>
      <c r="D53" s="22" t="s">
        <v>27</v>
      </c>
      <c r="E53" s="22" t="s">
        <v>105</v>
      </c>
      <c r="F53" s="22">
        <v>150</v>
      </c>
      <c r="G53" s="22">
        <v>3</v>
      </c>
      <c r="H53" s="22">
        <v>180</v>
      </c>
      <c r="I53" s="25">
        <f t="shared" ref="I53:I56" si="48">SUM(J53:N53)</f>
        <v>0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25"/>
      <c r="U53" s="25">
        <v>0</v>
      </c>
      <c r="V53" s="25">
        <v>0</v>
      </c>
      <c r="W53" s="14">
        <f t="shared" ref="W53" si="49">SUM(I53,O53,Q53,S53)</f>
        <v>0</v>
      </c>
      <c r="X53" s="13">
        <f t="shared" ref="X53" si="50">SUM(I53,O53,Q53,S53,T53,V53)</f>
        <v>0</v>
      </c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s="9" customFormat="1" ht="31.2" hidden="1" x14ac:dyDescent="0.25">
      <c r="A54" s="47"/>
      <c r="B54" s="47"/>
      <c r="C54" s="47"/>
      <c r="D54" s="22" t="s">
        <v>111</v>
      </c>
      <c r="E54" s="22" t="s">
        <v>105</v>
      </c>
      <c r="F54" s="22">
        <v>60</v>
      </c>
      <c r="G54" s="22">
        <v>3</v>
      </c>
      <c r="H54" s="22">
        <v>180</v>
      </c>
      <c r="I54" s="25">
        <f t="shared" si="48"/>
        <v>0</v>
      </c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25"/>
      <c r="U54" s="25">
        <v>0</v>
      </c>
      <c r="V54" s="25">
        <v>5</v>
      </c>
      <c r="W54" s="14">
        <f t="shared" ref="W54:W56" si="51">SUM(I54,O54,Q54,S54)</f>
        <v>0</v>
      </c>
      <c r="X54" s="13">
        <f t="shared" ref="X54:X56" si="52">SUM(I54,O54,Q54,S54,T54,V54)</f>
        <v>5</v>
      </c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 s="9" customFormat="1" ht="15.6" hidden="1" x14ac:dyDescent="0.25">
      <c r="A55" s="47"/>
      <c r="B55" s="47"/>
      <c r="C55" s="47" t="s">
        <v>26</v>
      </c>
      <c r="D55" s="22" t="s">
        <v>26</v>
      </c>
      <c r="E55" s="22" t="s">
        <v>105</v>
      </c>
      <c r="F55" s="22">
        <v>50</v>
      </c>
      <c r="G55" s="22">
        <v>3</v>
      </c>
      <c r="H55" s="22">
        <v>180</v>
      </c>
      <c r="I55" s="25">
        <f t="shared" si="48"/>
        <v>0</v>
      </c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25"/>
      <c r="U55" s="25">
        <v>0</v>
      </c>
      <c r="V55" s="25">
        <v>0</v>
      </c>
      <c r="W55" s="14">
        <f t="shared" si="51"/>
        <v>0</v>
      </c>
      <c r="X55" s="13">
        <f t="shared" si="52"/>
        <v>0</v>
      </c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s="9" customFormat="1" ht="31.2" hidden="1" x14ac:dyDescent="0.25">
      <c r="A56" s="47"/>
      <c r="B56" s="47"/>
      <c r="C56" s="47"/>
      <c r="D56" s="22" t="s">
        <v>46</v>
      </c>
      <c r="E56" s="22" t="s">
        <v>105</v>
      </c>
      <c r="F56" s="22">
        <v>75</v>
      </c>
      <c r="G56" s="22">
        <v>3</v>
      </c>
      <c r="H56" s="22">
        <v>180</v>
      </c>
      <c r="I56" s="25">
        <f t="shared" si="48"/>
        <v>0</v>
      </c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25"/>
      <c r="U56" s="25">
        <v>0</v>
      </c>
      <c r="V56" s="25">
        <v>0</v>
      </c>
      <c r="W56" s="14">
        <f t="shared" si="51"/>
        <v>0</v>
      </c>
      <c r="X56" s="13">
        <f t="shared" si="52"/>
        <v>0</v>
      </c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 s="9" customFormat="1" ht="15.6" hidden="1" x14ac:dyDescent="0.25">
      <c r="A57" s="52" t="s">
        <v>70</v>
      </c>
      <c r="B57" s="53"/>
      <c r="C57" s="53"/>
      <c r="D57" s="53"/>
      <c r="E57" s="53"/>
      <c r="F57" s="53"/>
      <c r="G57" s="53"/>
      <c r="H57" s="54"/>
      <c r="I57" s="27">
        <f>SUM(I53:I56)</f>
        <v>0</v>
      </c>
      <c r="J57" s="27">
        <f t="shared" ref="J57:X57" si="53">SUM(J53:J56)</f>
        <v>0</v>
      </c>
      <c r="K57" s="27">
        <f t="shared" si="53"/>
        <v>0</v>
      </c>
      <c r="L57" s="27">
        <f t="shared" si="53"/>
        <v>0</v>
      </c>
      <c r="M57" s="27">
        <f t="shared" si="53"/>
        <v>0</v>
      </c>
      <c r="N57" s="27">
        <f t="shared" si="53"/>
        <v>0</v>
      </c>
      <c r="O57" s="27">
        <f t="shared" si="53"/>
        <v>0</v>
      </c>
      <c r="P57" s="27">
        <f t="shared" si="53"/>
        <v>0</v>
      </c>
      <c r="Q57" s="27">
        <f t="shared" si="53"/>
        <v>0</v>
      </c>
      <c r="R57" s="27">
        <f t="shared" si="53"/>
        <v>0</v>
      </c>
      <c r="S57" s="27">
        <f t="shared" si="53"/>
        <v>0</v>
      </c>
      <c r="T57" s="27">
        <f t="shared" si="53"/>
        <v>0</v>
      </c>
      <c r="U57" s="27">
        <f t="shared" si="53"/>
        <v>0</v>
      </c>
      <c r="V57" s="27">
        <f t="shared" si="53"/>
        <v>5</v>
      </c>
      <c r="W57" s="15">
        <f t="shared" si="53"/>
        <v>0</v>
      </c>
      <c r="X57" s="12">
        <f t="shared" si="53"/>
        <v>5</v>
      </c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 s="8" customFormat="1" ht="15.6" hidden="1" x14ac:dyDescent="0.25">
      <c r="A58" s="47">
        <v>10</v>
      </c>
      <c r="B58" s="47" t="s">
        <v>76</v>
      </c>
      <c r="C58" s="47" t="s">
        <v>77</v>
      </c>
      <c r="D58" s="22" t="s">
        <v>2</v>
      </c>
      <c r="E58" s="22" t="s">
        <v>105</v>
      </c>
      <c r="F58" s="22">
        <v>225</v>
      </c>
      <c r="G58" s="22">
        <v>6</v>
      </c>
      <c r="H58" s="22">
        <v>360</v>
      </c>
      <c r="I58" s="25">
        <f t="shared" ref="I58:I61" si="54">SUM(J58:N58)</f>
        <v>0</v>
      </c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25"/>
      <c r="U58" s="25">
        <v>0</v>
      </c>
      <c r="V58" s="25">
        <v>10</v>
      </c>
      <c r="W58" s="14">
        <f t="shared" ref="W58" si="55">SUM(I58,O58,Q58,S58)</f>
        <v>0</v>
      </c>
      <c r="X58" s="13">
        <f t="shared" ref="X58" si="56">SUM(I58,O58,Q58,S58,T58,V58)</f>
        <v>10</v>
      </c>
    </row>
    <row r="59" spans="1:34" s="8" customFormat="1" ht="31.2" hidden="1" x14ac:dyDescent="0.25">
      <c r="A59" s="47"/>
      <c r="B59" s="47"/>
      <c r="C59" s="47"/>
      <c r="D59" s="22" t="s">
        <v>102</v>
      </c>
      <c r="E59" s="22" t="s">
        <v>105</v>
      </c>
      <c r="F59" s="22">
        <v>125</v>
      </c>
      <c r="G59" s="22">
        <v>6</v>
      </c>
      <c r="H59" s="22">
        <v>360</v>
      </c>
      <c r="I59" s="25">
        <f t="shared" si="54"/>
        <v>0</v>
      </c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25"/>
      <c r="U59" s="25">
        <v>0</v>
      </c>
      <c r="V59" s="25">
        <v>125</v>
      </c>
      <c r="W59" s="14">
        <f t="shared" ref="W59:W61" si="57">SUM(I59,O59,Q59,S59)</f>
        <v>0</v>
      </c>
      <c r="X59" s="13">
        <f t="shared" ref="X59:X61" si="58">SUM(I59,O59,Q59,S59,T59,V59)</f>
        <v>125</v>
      </c>
    </row>
    <row r="60" spans="1:34" s="8" customFormat="1" ht="31.2" hidden="1" x14ac:dyDescent="0.25">
      <c r="A60" s="47"/>
      <c r="B60" s="47"/>
      <c r="C60" s="47"/>
      <c r="D60" s="22" t="s">
        <v>96</v>
      </c>
      <c r="E60" s="22" t="s">
        <v>105</v>
      </c>
      <c r="F60" s="22">
        <v>30</v>
      </c>
      <c r="G60" s="22">
        <v>4</v>
      </c>
      <c r="H60" s="22">
        <v>240</v>
      </c>
      <c r="I60" s="25">
        <f t="shared" si="54"/>
        <v>0</v>
      </c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25"/>
      <c r="U60" s="25">
        <v>0</v>
      </c>
      <c r="V60" s="25">
        <v>0</v>
      </c>
      <c r="W60" s="14">
        <f t="shared" si="57"/>
        <v>0</v>
      </c>
      <c r="X60" s="13">
        <f t="shared" si="58"/>
        <v>0</v>
      </c>
    </row>
    <row r="61" spans="1:34" s="8" customFormat="1" ht="31.2" hidden="1" x14ac:dyDescent="0.25">
      <c r="A61" s="47"/>
      <c r="B61" s="47"/>
      <c r="C61" s="47"/>
      <c r="D61" s="22" t="s">
        <v>49</v>
      </c>
      <c r="E61" s="22" t="s">
        <v>105</v>
      </c>
      <c r="F61" s="22">
        <v>90</v>
      </c>
      <c r="G61" s="22">
        <v>3</v>
      </c>
      <c r="H61" s="22">
        <v>180</v>
      </c>
      <c r="I61" s="25">
        <f t="shared" si="54"/>
        <v>0</v>
      </c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25"/>
      <c r="U61" s="25">
        <v>0</v>
      </c>
      <c r="V61" s="25">
        <v>0</v>
      </c>
      <c r="W61" s="14">
        <f t="shared" si="57"/>
        <v>0</v>
      </c>
      <c r="X61" s="13">
        <f t="shared" si="58"/>
        <v>0</v>
      </c>
    </row>
    <row r="62" spans="1:34" s="8" customFormat="1" ht="15.6" hidden="1" x14ac:dyDescent="0.25">
      <c r="A62" s="52" t="s">
        <v>76</v>
      </c>
      <c r="B62" s="53"/>
      <c r="C62" s="53"/>
      <c r="D62" s="53"/>
      <c r="E62" s="53"/>
      <c r="F62" s="53"/>
      <c r="G62" s="53"/>
      <c r="H62" s="54"/>
      <c r="I62" s="27">
        <f>SUM(I58:I61)</f>
        <v>0</v>
      </c>
      <c r="J62" s="27">
        <f t="shared" ref="J62:X62" si="59">SUM(J58:J61)</f>
        <v>0</v>
      </c>
      <c r="K62" s="27">
        <f t="shared" si="59"/>
        <v>0</v>
      </c>
      <c r="L62" s="27">
        <f t="shared" si="59"/>
        <v>0</v>
      </c>
      <c r="M62" s="27">
        <f t="shared" si="59"/>
        <v>0</v>
      </c>
      <c r="N62" s="27">
        <f t="shared" si="59"/>
        <v>0</v>
      </c>
      <c r="O62" s="27">
        <f t="shared" si="59"/>
        <v>0</v>
      </c>
      <c r="P62" s="27">
        <f t="shared" si="59"/>
        <v>0</v>
      </c>
      <c r="Q62" s="27">
        <f t="shared" si="59"/>
        <v>0</v>
      </c>
      <c r="R62" s="27">
        <f t="shared" si="59"/>
        <v>0</v>
      </c>
      <c r="S62" s="27">
        <f t="shared" si="59"/>
        <v>0</v>
      </c>
      <c r="T62" s="27">
        <f t="shared" si="59"/>
        <v>0</v>
      </c>
      <c r="U62" s="27">
        <f t="shared" si="59"/>
        <v>0</v>
      </c>
      <c r="V62" s="27">
        <f t="shared" si="59"/>
        <v>135</v>
      </c>
      <c r="W62" s="15">
        <f t="shared" si="59"/>
        <v>0</v>
      </c>
      <c r="X62" s="12">
        <f t="shared" si="59"/>
        <v>135</v>
      </c>
    </row>
    <row r="63" spans="1:34" s="8" customFormat="1" ht="15.6" hidden="1" x14ac:dyDescent="0.25">
      <c r="A63" s="47">
        <v>11</v>
      </c>
      <c r="B63" s="47" t="s">
        <v>78</v>
      </c>
      <c r="C63" s="51" t="s">
        <v>77</v>
      </c>
      <c r="D63" s="22" t="s">
        <v>97</v>
      </c>
      <c r="E63" s="22" t="s">
        <v>105</v>
      </c>
      <c r="F63" s="22">
        <v>50</v>
      </c>
      <c r="G63" s="22">
        <v>6</v>
      </c>
      <c r="H63" s="22">
        <v>360</v>
      </c>
      <c r="I63" s="25">
        <f t="shared" ref="I63:I65" si="60">SUM(J63:N63)</f>
        <v>0</v>
      </c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25"/>
      <c r="U63" s="25">
        <v>0</v>
      </c>
      <c r="V63" s="25">
        <v>3</v>
      </c>
      <c r="W63" s="14">
        <f t="shared" ref="W63" si="61">SUM(I63,O63,Q63,S63)</f>
        <v>0</v>
      </c>
      <c r="X63" s="13">
        <f t="shared" ref="X63" si="62">SUM(I63,O63,Q63,S63,T63,V63)</f>
        <v>3</v>
      </c>
    </row>
    <row r="64" spans="1:34" s="8" customFormat="1" ht="31.2" hidden="1" x14ac:dyDescent="0.25">
      <c r="A64" s="47"/>
      <c r="B64" s="47"/>
      <c r="C64" s="51"/>
      <c r="D64" s="22" t="s">
        <v>123</v>
      </c>
      <c r="E64" s="22" t="s">
        <v>105</v>
      </c>
      <c r="F64" s="22">
        <v>48</v>
      </c>
      <c r="G64" s="22">
        <v>6</v>
      </c>
      <c r="H64" s="22">
        <v>360</v>
      </c>
      <c r="I64" s="25">
        <f t="shared" si="60"/>
        <v>0</v>
      </c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25"/>
      <c r="U64" s="25">
        <v>0</v>
      </c>
      <c r="V64" s="25">
        <v>48</v>
      </c>
      <c r="W64" s="14">
        <f t="shared" ref="W64:W65" si="63">SUM(I64,O64,Q64,S64)</f>
        <v>0</v>
      </c>
      <c r="X64" s="13">
        <f t="shared" ref="X64:X65" si="64">SUM(I64,O64,Q64,S64,T64,V64)</f>
        <v>48</v>
      </c>
    </row>
    <row r="65" spans="1:24" s="8" customFormat="1" ht="15.6" hidden="1" x14ac:dyDescent="0.25">
      <c r="A65" s="47"/>
      <c r="B65" s="47"/>
      <c r="C65" s="51"/>
      <c r="D65" s="22" t="s">
        <v>25</v>
      </c>
      <c r="E65" s="22" t="s">
        <v>105</v>
      </c>
      <c r="F65" s="22">
        <v>50</v>
      </c>
      <c r="G65" s="22">
        <v>3</v>
      </c>
      <c r="H65" s="22">
        <v>180</v>
      </c>
      <c r="I65" s="25">
        <f t="shared" si="60"/>
        <v>0</v>
      </c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25"/>
      <c r="U65" s="25">
        <v>0</v>
      </c>
      <c r="V65" s="25">
        <v>0</v>
      </c>
      <c r="W65" s="14">
        <f t="shared" si="63"/>
        <v>0</v>
      </c>
      <c r="X65" s="13">
        <f t="shared" si="64"/>
        <v>0</v>
      </c>
    </row>
    <row r="66" spans="1:24" s="8" customFormat="1" ht="15.6" hidden="1" x14ac:dyDescent="0.25">
      <c r="A66" s="52" t="s">
        <v>78</v>
      </c>
      <c r="B66" s="53"/>
      <c r="C66" s="53"/>
      <c r="D66" s="53"/>
      <c r="E66" s="53"/>
      <c r="F66" s="53"/>
      <c r="G66" s="53"/>
      <c r="H66" s="54"/>
      <c r="I66" s="27">
        <f>SUM(I63:I65)</f>
        <v>0</v>
      </c>
      <c r="J66" s="27">
        <f t="shared" ref="J66:X66" si="65">SUM(J63:J65)</f>
        <v>0</v>
      </c>
      <c r="K66" s="27">
        <f t="shared" si="65"/>
        <v>0</v>
      </c>
      <c r="L66" s="27">
        <f t="shared" si="65"/>
        <v>0</v>
      </c>
      <c r="M66" s="27">
        <f t="shared" si="65"/>
        <v>0</v>
      </c>
      <c r="N66" s="27">
        <f t="shared" si="65"/>
        <v>0</v>
      </c>
      <c r="O66" s="27">
        <f t="shared" si="65"/>
        <v>0</v>
      </c>
      <c r="P66" s="27">
        <f t="shared" si="65"/>
        <v>0</v>
      </c>
      <c r="Q66" s="27">
        <f t="shared" si="65"/>
        <v>0</v>
      </c>
      <c r="R66" s="27">
        <f t="shared" si="65"/>
        <v>0</v>
      </c>
      <c r="S66" s="27">
        <f t="shared" si="65"/>
        <v>0</v>
      </c>
      <c r="T66" s="27">
        <f t="shared" si="65"/>
        <v>0</v>
      </c>
      <c r="U66" s="27">
        <f t="shared" si="65"/>
        <v>0</v>
      </c>
      <c r="V66" s="27">
        <f t="shared" si="65"/>
        <v>51</v>
      </c>
      <c r="W66" s="15">
        <f t="shared" si="65"/>
        <v>0</v>
      </c>
      <c r="X66" s="12">
        <f t="shared" si="65"/>
        <v>51</v>
      </c>
    </row>
    <row r="67" spans="1:24" s="8" customFormat="1" ht="15.6" x14ac:dyDescent="0.25">
      <c r="A67" s="47">
        <v>12</v>
      </c>
      <c r="B67" s="47" t="s">
        <v>94</v>
      </c>
      <c r="C67" s="22" t="s">
        <v>3</v>
      </c>
      <c r="D67" s="22" t="s">
        <v>3</v>
      </c>
      <c r="E67" s="22" t="s">
        <v>105</v>
      </c>
      <c r="F67" s="22">
        <v>100</v>
      </c>
      <c r="G67" s="22">
        <v>3</v>
      </c>
      <c r="H67" s="22">
        <v>180</v>
      </c>
      <c r="I67" s="25">
        <v>23</v>
      </c>
      <c r="J67" s="31">
        <v>10</v>
      </c>
      <c r="K67" s="31">
        <v>13</v>
      </c>
      <c r="L67" s="31">
        <v>0</v>
      </c>
      <c r="M67" s="31">
        <v>0</v>
      </c>
      <c r="N67" s="31">
        <v>0</v>
      </c>
      <c r="O67" s="31">
        <v>1</v>
      </c>
      <c r="P67" s="31">
        <v>1</v>
      </c>
      <c r="Q67" s="31">
        <v>0</v>
      </c>
      <c r="R67" s="31">
        <v>0</v>
      </c>
      <c r="S67" s="31">
        <v>0</v>
      </c>
      <c r="T67" s="25">
        <v>75</v>
      </c>
      <c r="U67" s="30">
        <v>0</v>
      </c>
      <c r="V67" s="30">
        <v>1</v>
      </c>
      <c r="W67" s="14">
        <f t="shared" ref="W67" si="66">SUM(I67,O67,Q67,S67)</f>
        <v>24</v>
      </c>
      <c r="X67" s="13">
        <f t="shared" ref="X67" si="67">SUM(I67,O67,Q67,S67,T67,V67)</f>
        <v>100</v>
      </c>
    </row>
    <row r="68" spans="1:24" s="8" customFormat="1" ht="31.2" x14ac:dyDescent="0.25">
      <c r="A68" s="47"/>
      <c r="B68" s="47"/>
      <c r="C68" s="22" t="s">
        <v>4</v>
      </c>
      <c r="D68" s="22" t="s">
        <v>4</v>
      </c>
      <c r="E68" s="22" t="s">
        <v>105</v>
      </c>
      <c r="F68" s="22">
        <v>75</v>
      </c>
      <c r="G68" s="22">
        <v>3</v>
      </c>
      <c r="H68" s="22">
        <v>180</v>
      </c>
      <c r="I68" s="25">
        <v>23</v>
      </c>
      <c r="J68" s="31">
        <v>20</v>
      </c>
      <c r="K68" s="31">
        <v>0</v>
      </c>
      <c r="L68" s="31">
        <v>1</v>
      </c>
      <c r="M68" s="31">
        <v>1</v>
      </c>
      <c r="N68" s="31">
        <v>1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25">
        <v>52</v>
      </c>
      <c r="U68" s="30">
        <v>0</v>
      </c>
      <c r="V68" s="30">
        <v>0</v>
      </c>
      <c r="W68" s="14">
        <f t="shared" ref="W68:W70" si="68">SUM(I68,O68,Q68,S68)</f>
        <v>23</v>
      </c>
      <c r="X68" s="13">
        <f t="shared" ref="X68:X70" si="69">SUM(I68,O68,Q68,S68,T68,V68)</f>
        <v>75</v>
      </c>
    </row>
    <row r="69" spans="1:24" s="8" customFormat="1" ht="46.8" x14ac:dyDescent="0.25">
      <c r="A69" s="47"/>
      <c r="B69" s="47"/>
      <c r="C69" s="47" t="s">
        <v>95</v>
      </c>
      <c r="D69" s="22" t="s">
        <v>5</v>
      </c>
      <c r="E69" s="22" t="s">
        <v>105</v>
      </c>
      <c r="F69" s="22">
        <v>80</v>
      </c>
      <c r="G69" s="22">
        <v>3</v>
      </c>
      <c r="H69" s="22">
        <v>180</v>
      </c>
      <c r="I69" s="25">
        <v>23</v>
      </c>
      <c r="J69" s="31">
        <v>22</v>
      </c>
      <c r="K69" s="31">
        <v>0</v>
      </c>
      <c r="L69" s="31">
        <v>0</v>
      </c>
      <c r="M69" s="31">
        <v>1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25">
        <v>57</v>
      </c>
      <c r="U69" s="30">
        <v>0</v>
      </c>
      <c r="V69" s="30">
        <v>0</v>
      </c>
      <c r="W69" s="14">
        <f t="shared" si="68"/>
        <v>23</v>
      </c>
      <c r="X69" s="13">
        <f t="shared" si="69"/>
        <v>80</v>
      </c>
    </row>
    <row r="70" spans="1:24" s="8" customFormat="1" ht="31.2" x14ac:dyDescent="0.25">
      <c r="A70" s="47"/>
      <c r="B70" s="47"/>
      <c r="C70" s="47"/>
      <c r="D70" s="22" t="s">
        <v>6</v>
      </c>
      <c r="E70" s="22" t="s">
        <v>105</v>
      </c>
      <c r="F70" s="22">
        <v>60</v>
      </c>
      <c r="G70" s="22">
        <v>3</v>
      </c>
      <c r="H70" s="22">
        <v>180</v>
      </c>
      <c r="I70" s="25">
        <v>22</v>
      </c>
      <c r="J70" s="31">
        <v>22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25">
        <v>38</v>
      </c>
      <c r="U70" s="30">
        <v>0</v>
      </c>
      <c r="V70" s="30">
        <v>0</v>
      </c>
      <c r="W70" s="14">
        <f t="shared" si="68"/>
        <v>22</v>
      </c>
      <c r="X70" s="13">
        <f t="shared" si="69"/>
        <v>60</v>
      </c>
    </row>
    <row r="71" spans="1:24" s="8" customFormat="1" ht="15.6" x14ac:dyDescent="0.25">
      <c r="A71" s="52" t="s">
        <v>94</v>
      </c>
      <c r="B71" s="53"/>
      <c r="C71" s="53"/>
      <c r="D71" s="53"/>
      <c r="E71" s="53"/>
      <c r="F71" s="53"/>
      <c r="G71" s="53"/>
      <c r="H71" s="54"/>
      <c r="I71" s="27">
        <f>SUM(I67:I70)</f>
        <v>91</v>
      </c>
      <c r="J71" s="27">
        <f t="shared" ref="J71:X71" si="70">SUM(J67:J70)</f>
        <v>74</v>
      </c>
      <c r="K71" s="27">
        <f t="shared" si="70"/>
        <v>13</v>
      </c>
      <c r="L71" s="27">
        <f t="shared" si="70"/>
        <v>1</v>
      </c>
      <c r="M71" s="27">
        <f t="shared" si="70"/>
        <v>2</v>
      </c>
      <c r="N71" s="27">
        <f t="shared" si="70"/>
        <v>1</v>
      </c>
      <c r="O71" s="27">
        <f t="shared" si="70"/>
        <v>1</v>
      </c>
      <c r="P71" s="27">
        <f t="shared" si="70"/>
        <v>1</v>
      </c>
      <c r="Q71" s="27">
        <f t="shared" si="70"/>
        <v>0</v>
      </c>
      <c r="R71" s="27">
        <f t="shared" si="70"/>
        <v>0</v>
      </c>
      <c r="S71" s="27">
        <f t="shared" si="70"/>
        <v>0</v>
      </c>
      <c r="T71" s="27">
        <f t="shared" si="70"/>
        <v>222</v>
      </c>
      <c r="U71" s="27">
        <f t="shared" si="70"/>
        <v>0</v>
      </c>
      <c r="V71" s="27">
        <f t="shared" si="70"/>
        <v>1</v>
      </c>
      <c r="W71" s="15">
        <f t="shared" si="70"/>
        <v>92</v>
      </c>
      <c r="X71" s="12">
        <f t="shared" si="70"/>
        <v>315</v>
      </c>
    </row>
    <row r="72" spans="1:24" s="8" customFormat="1" ht="15.6" hidden="1" x14ac:dyDescent="0.25">
      <c r="A72" s="47">
        <v>13</v>
      </c>
      <c r="B72" s="47" t="s">
        <v>117</v>
      </c>
      <c r="C72" s="20" t="s">
        <v>12</v>
      </c>
      <c r="D72" s="20" t="s">
        <v>101</v>
      </c>
      <c r="E72" s="20" t="s">
        <v>105</v>
      </c>
      <c r="F72" s="20">
        <v>30</v>
      </c>
      <c r="G72" s="20">
        <v>3</v>
      </c>
      <c r="H72" s="20">
        <v>180</v>
      </c>
      <c r="I72" s="25">
        <f t="shared" ref="I72:I75" si="71">SUM(J72:N72)</f>
        <v>0</v>
      </c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25"/>
      <c r="U72" s="28">
        <v>0</v>
      </c>
      <c r="V72" s="28">
        <v>0</v>
      </c>
      <c r="W72" s="14">
        <f t="shared" ref="W72" si="72">SUM(I72,O72,Q72,S72)</f>
        <v>0</v>
      </c>
      <c r="X72" s="13">
        <f t="shared" ref="X72" si="73">SUM(I72,O72,Q72,S72,T72,V72)</f>
        <v>0</v>
      </c>
    </row>
    <row r="73" spans="1:24" s="8" customFormat="1" ht="31.2" hidden="1" x14ac:dyDescent="0.25">
      <c r="A73" s="47"/>
      <c r="B73" s="47"/>
      <c r="C73" s="48" t="s">
        <v>67</v>
      </c>
      <c r="D73" s="20" t="s">
        <v>34</v>
      </c>
      <c r="E73" s="20" t="s">
        <v>105</v>
      </c>
      <c r="F73" s="20">
        <v>45</v>
      </c>
      <c r="G73" s="20">
        <v>4</v>
      </c>
      <c r="H73" s="20">
        <v>240</v>
      </c>
      <c r="I73" s="25">
        <f t="shared" si="71"/>
        <v>0</v>
      </c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25"/>
      <c r="U73" s="28">
        <v>0</v>
      </c>
      <c r="V73" s="28">
        <v>0</v>
      </c>
      <c r="W73" s="14">
        <f t="shared" ref="W73:W75" si="74">SUM(I73,O73,Q73,S73)</f>
        <v>0</v>
      </c>
      <c r="X73" s="13">
        <f t="shared" ref="X73:X75" si="75">SUM(I73,O73,Q73,S73,T73,V73)</f>
        <v>0</v>
      </c>
    </row>
    <row r="74" spans="1:24" s="8" customFormat="1" ht="31.2" hidden="1" x14ac:dyDescent="0.25">
      <c r="A74" s="47"/>
      <c r="B74" s="47"/>
      <c r="C74" s="48"/>
      <c r="D74" s="20" t="s">
        <v>41</v>
      </c>
      <c r="E74" s="20" t="s">
        <v>105</v>
      </c>
      <c r="F74" s="20">
        <v>60</v>
      </c>
      <c r="G74" s="20">
        <v>4</v>
      </c>
      <c r="H74" s="20">
        <v>240</v>
      </c>
      <c r="I74" s="25">
        <f t="shared" si="71"/>
        <v>0</v>
      </c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25"/>
      <c r="U74" s="28">
        <v>0</v>
      </c>
      <c r="V74" s="28">
        <v>0</v>
      </c>
      <c r="W74" s="14">
        <f t="shared" si="74"/>
        <v>0</v>
      </c>
      <c r="X74" s="13">
        <f t="shared" si="75"/>
        <v>0</v>
      </c>
    </row>
    <row r="75" spans="1:24" s="8" customFormat="1" ht="46.8" hidden="1" x14ac:dyDescent="0.25">
      <c r="A75" s="47"/>
      <c r="B75" s="47"/>
      <c r="C75" s="20" t="s">
        <v>68</v>
      </c>
      <c r="D75" s="20" t="s">
        <v>69</v>
      </c>
      <c r="E75" s="20" t="s">
        <v>105</v>
      </c>
      <c r="F75" s="20">
        <v>30</v>
      </c>
      <c r="G75" s="20">
        <v>4</v>
      </c>
      <c r="H75" s="20">
        <v>240</v>
      </c>
      <c r="I75" s="25">
        <f t="shared" si="71"/>
        <v>0</v>
      </c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25"/>
      <c r="U75" s="28">
        <v>0</v>
      </c>
      <c r="V75" s="28">
        <v>0</v>
      </c>
      <c r="W75" s="14">
        <f t="shared" si="74"/>
        <v>0</v>
      </c>
      <c r="X75" s="13">
        <f t="shared" si="75"/>
        <v>0</v>
      </c>
    </row>
    <row r="76" spans="1:24" s="8" customFormat="1" ht="15.6" hidden="1" x14ac:dyDescent="0.25">
      <c r="A76" s="52" t="s">
        <v>117</v>
      </c>
      <c r="B76" s="53"/>
      <c r="C76" s="53"/>
      <c r="D76" s="53"/>
      <c r="E76" s="53"/>
      <c r="F76" s="53"/>
      <c r="G76" s="53"/>
      <c r="H76" s="54"/>
      <c r="I76" s="27">
        <f>SUM(I72:I75)</f>
        <v>0</v>
      </c>
      <c r="J76" s="27">
        <f t="shared" ref="J76:X76" si="76">SUM(J72:J75)</f>
        <v>0</v>
      </c>
      <c r="K76" s="27">
        <f t="shared" si="76"/>
        <v>0</v>
      </c>
      <c r="L76" s="27">
        <f t="shared" si="76"/>
        <v>0</v>
      </c>
      <c r="M76" s="27">
        <f t="shared" si="76"/>
        <v>0</v>
      </c>
      <c r="N76" s="27">
        <f t="shared" si="76"/>
        <v>0</v>
      </c>
      <c r="O76" s="27">
        <f t="shared" si="76"/>
        <v>0</v>
      </c>
      <c r="P76" s="27">
        <f t="shared" si="76"/>
        <v>0</v>
      </c>
      <c r="Q76" s="27">
        <f t="shared" si="76"/>
        <v>0</v>
      </c>
      <c r="R76" s="27">
        <f t="shared" si="76"/>
        <v>0</v>
      </c>
      <c r="S76" s="27">
        <f t="shared" si="76"/>
        <v>0</v>
      </c>
      <c r="T76" s="27">
        <f t="shared" si="76"/>
        <v>0</v>
      </c>
      <c r="U76" s="27">
        <f t="shared" si="76"/>
        <v>0</v>
      </c>
      <c r="V76" s="27">
        <f t="shared" si="76"/>
        <v>0</v>
      </c>
      <c r="W76" s="15">
        <f t="shared" si="76"/>
        <v>0</v>
      </c>
      <c r="X76" s="12">
        <f t="shared" si="76"/>
        <v>0</v>
      </c>
    </row>
    <row r="77" spans="1:24" s="8" customFormat="1" ht="15.6" hidden="1" x14ac:dyDescent="0.25">
      <c r="A77" s="47">
        <v>14</v>
      </c>
      <c r="B77" s="47" t="s">
        <v>61</v>
      </c>
      <c r="C77" s="47" t="s">
        <v>62</v>
      </c>
      <c r="D77" s="22" t="s">
        <v>37</v>
      </c>
      <c r="E77" s="22" t="s">
        <v>105</v>
      </c>
      <c r="F77" s="22">
        <v>40</v>
      </c>
      <c r="G77" s="22">
        <v>4</v>
      </c>
      <c r="H77" s="22">
        <v>240</v>
      </c>
      <c r="I77" s="25">
        <f t="shared" ref="I77:I83" si="77">SUM(J77:N77)</f>
        <v>0</v>
      </c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25"/>
      <c r="U77" s="25">
        <v>0</v>
      </c>
      <c r="V77" s="25">
        <v>0</v>
      </c>
      <c r="W77" s="14">
        <f t="shared" ref="W77" si="78">SUM(I77,O77,Q77,S77)</f>
        <v>0</v>
      </c>
      <c r="X77" s="13">
        <f t="shared" ref="X77" si="79">SUM(I77,O77,Q77,S77,T77,V77)</f>
        <v>0</v>
      </c>
    </row>
    <row r="78" spans="1:24" s="8" customFormat="1" ht="15.6" hidden="1" x14ac:dyDescent="0.25">
      <c r="A78" s="47"/>
      <c r="B78" s="47"/>
      <c r="C78" s="47"/>
      <c r="D78" s="22" t="s">
        <v>37</v>
      </c>
      <c r="E78" s="22" t="s">
        <v>106</v>
      </c>
      <c r="F78" s="22">
        <v>75</v>
      </c>
      <c r="G78" s="22">
        <v>4</v>
      </c>
      <c r="H78" s="22">
        <v>240</v>
      </c>
      <c r="I78" s="25">
        <f t="shared" si="77"/>
        <v>0</v>
      </c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25"/>
      <c r="U78" s="25">
        <v>0</v>
      </c>
      <c r="V78" s="25">
        <v>0</v>
      </c>
      <c r="W78" s="14">
        <f t="shared" ref="W78:W83" si="80">SUM(I78,O78,Q78,S78)</f>
        <v>0</v>
      </c>
      <c r="X78" s="13">
        <f t="shared" ref="X78:X83" si="81">SUM(I78,O78,Q78,S78,T78,V78)</f>
        <v>0</v>
      </c>
    </row>
    <row r="79" spans="1:24" s="8" customFormat="1" ht="15.6" hidden="1" x14ac:dyDescent="0.25">
      <c r="A79" s="47"/>
      <c r="B79" s="47"/>
      <c r="C79" s="22" t="s">
        <v>15</v>
      </c>
      <c r="D79" s="22" t="s">
        <v>15</v>
      </c>
      <c r="E79" s="22" t="s">
        <v>105</v>
      </c>
      <c r="F79" s="22">
        <v>50</v>
      </c>
      <c r="G79" s="22">
        <v>3</v>
      </c>
      <c r="H79" s="22">
        <v>180</v>
      </c>
      <c r="I79" s="25">
        <f t="shared" si="77"/>
        <v>0</v>
      </c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25"/>
      <c r="U79" s="25">
        <v>0</v>
      </c>
      <c r="V79" s="25">
        <v>0</v>
      </c>
      <c r="W79" s="14">
        <f t="shared" si="80"/>
        <v>0</v>
      </c>
      <c r="X79" s="13">
        <f t="shared" si="81"/>
        <v>0</v>
      </c>
    </row>
    <row r="80" spans="1:24" s="8" customFormat="1" ht="31.2" hidden="1" x14ac:dyDescent="0.25">
      <c r="A80" s="47"/>
      <c r="B80" s="47"/>
      <c r="C80" s="22" t="s">
        <v>63</v>
      </c>
      <c r="D80" s="22" t="s">
        <v>44</v>
      </c>
      <c r="E80" s="22" t="s">
        <v>105</v>
      </c>
      <c r="F80" s="22">
        <v>75</v>
      </c>
      <c r="G80" s="22">
        <v>3</v>
      </c>
      <c r="H80" s="22">
        <v>180</v>
      </c>
      <c r="I80" s="25">
        <f t="shared" si="77"/>
        <v>0</v>
      </c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25"/>
      <c r="U80" s="25">
        <v>0</v>
      </c>
      <c r="V80" s="25">
        <v>0</v>
      </c>
      <c r="W80" s="14">
        <f t="shared" si="80"/>
        <v>0</v>
      </c>
      <c r="X80" s="13">
        <f t="shared" si="81"/>
        <v>0</v>
      </c>
    </row>
    <row r="81" spans="1:24" s="8" customFormat="1" ht="15.6" hidden="1" x14ac:dyDescent="0.25">
      <c r="A81" s="47"/>
      <c r="B81" s="47"/>
      <c r="C81" s="49" t="s">
        <v>16</v>
      </c>
      <c r="D81" s="22" t="s">
        <v>16</v>
      </c>
      <c r="E81" s="22" t="s">
        <v>105</v>
      </c>
      <c r="F81" s="22">
        <v>50</v>
      </c>
      <c r="G81" s="22">
        <v>3</v>
      </c>
      <c r="H81" s="22">
        <v>180</v>
      </c>
      <c r="I81" s="25">
        <f t="shared" si="77"/>
        <v>0</v>
      </c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25"/>
      <c r="U81" s="25">
        <v>0</v>
      </c>
      <c r="V81" s="25">
        <v>0</v>
      </c>
      <c r="W81" s="14">
        <f t="shared" si="80"/>
        <v>0</v>
      </c>
      <c r="X81" s="13">
        <f t="shared" si="81"/>
        <v>0</v>
      </c>
    </row>
    <row r="82" spans="1:24" s="8" customFormat="1" ht="15.6" hidden="1" x14ac:dyDescent="0.25">
      <c r="A82" s="47"/>
      <c r="B82" s="47"/>
      <c r="C82" s="50"/>
      <c r="D82" s="22" t="s">
        <v>17</v>
      </c>
      <c r="E82" s="22" t="s">
        <v>105</v>
      </c>
      <c r="F82" s="22">
        <v>130</v>
      </c>
      <c r="G82" s="22">
        <v>3</v>
      </c>
      <c r="H82" s="22">
        <v>180</v>
      </c>
      <c r="I82" s="25">
        <f t="shared" si="77"/>
        <v>0</v>
      </c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25"/>
      <c r="U82" s="25">
        <v>0</v>
      </c>
      <c r="V82" s="25">
        <v>0</v>
      </c>
      <c r="W82" s="14">
        <f t="shared" si="80"/>
        <v>0</v>
      </c>
      <c r="X82" s="13">
        <f t="shared" si="81"/>
        <v>0</v>
      </c>
    </row>
    <row r="83" spans="1:24" s="8" customFormat="1" ht="15.6" hidden="1" x14ac:dyDescent="0.25">
      <c r="A83" s="47"/>
      <c r="B83" s="47"/>
      <c r="C83" s="22" t="s">
        <v>38</v>
      </c>
      <c r="D83" s="22" t="s">
        <v>38</v>
      </c>
      <c r="E83" s="22" t="s">
        <v>105</v>
      </c>
      <c r="F83" s="22">
        <v>40</v>
      </c>
      <c r="G83" s="22">
        <v>4</v>
      </c>
      <c r="H83" s="22">
        <v>240</v>
      </c>
      <c r="I83" s="25">
        <f t="shared" si="77"/>
        <v>0</v>
      </c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25"/>
      <c r="U83" s="25">
        <v>0</v>
      </c>
      <c r="V83" s="25">
        <v>0</v>
      </c>
      <c r="W83" s="14">
        <f t="shared" si="80"/>
        <v>0</v>
      </c>
      <c r="X83" s="13">
        <f t="shared" si="81"/>
        <v>0</v>
      </c>
    </row>
    <row r="84" spans="1:24" s="8" customFormat="1" ht="15.6" hidden="1" x14ac:dyDescent="0.25">
      <c r="A84" s="52" t="s">
        <v>61</v>
      </c>
      <c r="B84" s="53"/>
      <c r="C84" s="53"/>
      <c r="D84" s="53"/>
      <c r="E84" s="53"/>
      <c r="F84" s="53"/>
      <c r="G84" s="53"/>
      <c r="H84" s="54"/>
      <c r="I84" s="27">
        <f>SUM(I77:I83)</f>
        <v>0</v>
      </c>
      <c r="J84" s="27">
        <f t="shared" ref="J84:X84" si="82">SUM(J77:J83)</f>
        <v>0</v>
      </c>
      <c r="K84" s="27">
        <f t="shared" si="82"/>
        <v>0</v>
      </c>
      <c r="L84" s="27">
        <f t="shared" si="82"/>
        <v>0</v>
      </c>
      <c r="M84" s="27">
        <f t="shared" si="82"/>
        <v>0</v>
      </c>
      <c r="N84" s="27">
        <f t="shared" si="82"/>
        <v>0</v>
      </c>
      <c r="O84" s="27">
        <f t="shared" si="82"/>
        <v>0</v>
      </c>
      <c r="P84" s="27">
        <f t="shared" si="82"/>
        <v>0</v>
      </c>
      <c r="Q84" s="27">
        <f t="shared" si="82"/>
        <v>0</v>
      </c>
      <c r="R84" s="27">
        <f t="shared" si="82"/>
        <v>0</v>
      </c>
      <c r="S84" s="27">
        <f t="shared" si="82"/>
        <v>0</v>
      </c>
      <c r="T84" s="27">
        <f t="shared" si="82"/>
        <v>0</v>
      </c>
      <c r="U84" s="27">
        <f t="shared" si="82"/>
        <v>0</v>
      </c>
      <c r="V84" s="27">
        <f t="shared" si="82"/>
        <v>0</v>
      </c>
      <c r="W84" s="15">
        <f t="shared" si="82"/>
        <v>0</v>
      </c>
      <c r="X84" s="12">
        <f t="shared" si="82"/>
        <v>0</v>
      </c>
    </row>
    <row r="85" spans="1:24" s="8" customFormat="1" ht="46.8" hidden="1" x14ac:dyDescent="0.25">
      <c r="A85" s="47">
        <v>15</v>
      </c>
      <c r="B85" s="47" t="s">
        <v>71</v>
      </c>
      <c r="C85" s="47" t="s">
        <v>72</v>
      </c>
      <c r="D85" s="22" t="s">
        <v>118</v>
      </c>
      <c r="E85" s="22" t="s">
        <v>105</v>
      </c>
      <c r="F85" s="22">
        <v>90</v>
      </c>
      <c r="G85" s="22">
        <v>3</v>
      </c>
      <c r="H85" s="22">
        <v>180</v>
      </c>
      <c r="I85" s="25">
        <f t="shared" ref="I85:I96" si="83">SUM(J85:N85)</f>
        <v>0</v>
      </c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25"/>
      <c r="U85" s="25">
        <v>2</v>
      </c>
      <c r="V85" s="25">
        <v>20</v>
      </c>
      <c r="W85" s="14">
        <f t="shared" ref="W85" si="84">SUM(I85,O85,Q85,S85)</f>
        <v>0</v>
      </c>
      <c r="X85" s="13">
        <f t="shared" ref="X85" si="85">SUM(I85,O85,Q85,S85,T85,V85)</f>
        <v>20</v>
      </c>
    </row>
    <row r="86" spans="1:24" s="8" customFormat="1" ht="31.2" hidden="1" x14ac:dyDescent="0.25">
      <c r="A86" s="47"/>
      <c r="B86" s="47"/>
      <c r="C86" s="47"/>
      <c r="D86" s="22" t="s">
        <v>28</v>
      </c>
      <c r="E86" s="22" t="s">
        <v>105</v>
      </c>
      <c r="F86" s="22">
        <v>90</v>
      </c>
      <c r="G86" s="22">
        <v>3</v>
      </c>
      <c r="H86" s="22">
        <v>180</v>
      </c>
      <c r="I86" s="25">
        <f t="shared" si="83"/>
        <v>0</v>
      </c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25"/>
      <c r="U86" s="25">
        <v>2</v>
      </c>
      <c r="V86" s="25">
        <v>2</v>
      </c>
      <c r="W86" s="14">
        <f t="shared" ref="W86:W96" si="86">SUM(I86,O86,Q86,S86)</f>
        <v>0</v>
      </c>
      <c r="X86" s="13">
        <f t="shared" ref="X86:X96" si="87">SUM(I86,O86,Q86,S86,T86,V86)</f>
        <v>2</v>
      </c>
    </row>
    <row r="87" spans="1:24" s="8" customFormat="1" ht="31.2" hidden="1" x14ac:dyDescent="0.25">
      <c r="A87" s="47"/>
      <c r="B87" s="47"/>
      <c r="C87" s="47"/>
      <c r="D87" s="22" t="s">
        <v>28</v>
      </c>
      <c r="E87" s="22" t="s">
        <v>110</v>
      </c>
      <c r="F87" s="22">
        <v>50</v>
      </c>
      <c r="G87" s="22">
        <v>3</v>
      </c>
      <c r="H87" s="22">
        <v>180</v>
      </c>
      <c r="I87" s="25">
        <f t="shared" si="83"/>
        <v>0</v>
      </c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25"/>
      <c r="U87" s="25">
        <v>0</v>
      </c>
      <c r="V87" s="25">
        <v>0</v>
      </c>
      <c r="W87" s="14">
        <f t="shared" si="86"/>
        <v>0</v>
      </c>
      <c r="X87" s="13">
        <f t="shared" si="87"/>
        <v>0</v>
      </c>
    </row>
    <row r="88" spans="1:24" s="8" customFormat="1" ht="15.6" hidden="1" x14ac:dyDescent="0.25">
      <c r="A88" s="47"/>
      <c r="B88" s="47"/>
      <c r="C88" s="47"/>
      <c r="D88" s="22" t="s">
        <v>22</v>
      </c>
      <c r="E88" s="22" t="s">
        <v>105</v>
      </c>
      <c r="F88" s="22">
        <v>90</v>
      </c>
      <c r="G88" s="22">
        <v>3</v>
      </c>
      <c r="H88" s="22">
        <v>180</v>
      </c>
      <c r="I88" s="25">
        <f t="shared" si="83"/>
        <v>0</v>
      </c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25"/>
      <c r="U88" s="25">
        <v>2</v>
      </c>
      <c r="V88" s="25">
        <v>2</v>
      </c>
      <c r="W88" s="14">
        <f t="shared" si="86"/>
        <v>0</v>
      </c>
      <c r="X88" s="13">
        <f t="shared" si="87"/>
        <v>2</v>
      </c>
    </row>
    <row r="89" spans="1:24" s="8" customFormat="1" ht="31.2" hidden="1" x14ac:dyDescent="0.25">
      <c r="A89" s="47"/>
      <c r="B89" s="47"/>
      <c r="C89" s="47" t="s">
        <v>73</v>
      </c>
      <c r="D89" s="22" t="s">
        <v>29</v>
      </c>
      <c r="E89" s="22" t="s">
        <v>110</v>
      </c>
      <c r="F89" s="22">
        <v>50</v>
      </c>
      <c r="G89" s="22">
        <v>3</v>
      </c>
      <c r="H89" s="22">
        <v>180</v>
      </c>
      <c r="I89" s="25">
        <f t="shared" si="83"/>
        <v>0</v>
      </c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25"/>
      <c r="U89" s="25">
        <v>0</v>
      </c>
      <c r="V89" s="25">
        <v>0</v>
      </c>
      <c r="W89" s="14">
        <f t="shared" si="86"/>
        <v>0</v>
      </c>
      <c r="X89" s="13">
        <f t="shared" si="87"/>
        <v>0</v>
      </c>
    </row>
    <row r="90" spans="1:24" s="8" customFormat="1" ht="31.2" hidden="1" x14ac:dyDescent="0.25">
      <c r="A90" s="47"/>
      <c r="B90" s="47"/>
      <c r="C90" s="47"/>
      <c r="D90" s="22" t="s">
        <v>29</v>
      </c>
      <c r="E90" s="22" t="s">
        <v>105</v>
      </c>
      <c r="F90" s="22">
        <v>90</v>
      </c>
      <c r="G90" s="22">
        <v>3</v>
      </c>
      <c r="H90" s="22">
        <v>180</v>
      </c>
      <c r="I90" s="25">
        <f t="shared" si="83"/>
        <v>0</v>
      </c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25"/>
      <c r="U90" s="25">
        <v>2</v>
      </c>
      <c r="V90" s="25">
        <v>2</v>
      </c>
      <c r="W90" s="14">
        <f t="shared" si="86"/>
        <v>0</v>
      </c>
      <c r="X90" s="13">
        <f t="shared" si="87"/>
        <v>2</v>
      </c>
    </row>
    <row r="91" spans="1:24" s="8" customFormat="1" ht="15.6" hidden="1" x14ac:dyDescent="0.25">
      <c r="A91" s="47"/>
      <c r="B91" s="47"/>
      <c r="C91" s="47" t="s">
        <v>74</v>
      </c>
      <c r="D91" s="22" t="s">
        <v>43</v>
      </c>
      <c r="E91" s="22" t="s">
        <v>105</v>
      </c>
      <c r="F91" s="22">
        <v>90</v>
      </c>
      <c r="G91" s="22">
        <v>3</v>
      </c>
      <c r="H91" s="22">
        <v>180</v>
      </c>
      <c r="I91" s="25">
        <f t="shared" si="83"/>
        <v>0</v>
      </c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25"/>
      <c r="U91" s="25">
        <v>2</v>
      </c>
      <c r="V91" s="25">
        <v>2</v>
      </c>
      <c r="W91" s="14">
        <f t="shared" si="86"/>
        <v>0</v>
      </c>
      <c r="X91" s="13">
        <f t="shared" si="87"/>
        <v>2</v>
      </c>
    </row>
    <row r="92" spans="1:24" s="8" customFormat="1" ht="15.6" hidden="1" x14ac:dyDescent="0.25">
      <c r="A92" s="47"/>
      <c r="B92" s="47"/>
      <c r="C92" s="47"/>
      <c r="D92" s="22" t="s">
        <v>43</v>
      </c>
      <c r="E92" s="22" t="s">
        <v>110</v>
      </c>
      <c r="F92" s="22">
        <v>75</v>
      </c>
      <c r="G92" s="22">
        <v>3</v>
      </c>
      <c r="H92" s="22">
        <v>180</v>
      </c>
      <c r="I92" s="25">
        <f t="shared" si="83"/>
        <v>0</v>
      </c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25"/>
      <c r="U92" s="25">
        <v>0</v>
      </c>
      <c r="V92" s="25">
        <v>0</v>
      </c>
      <c r="W92" s="14">
        <f t="shared" si="86"/>
        <v>0</v>
      </c>
      <c r="X92" s="13">
        <f t="shared" si="87"/>
        <v>0</v>
      </c>
    </row>
    <row r="93" spans="1:24" s="8" customFormat="1" ht="15.6" hidden="1" x14ac:dyDescent="0.25">
      <c r="A93" s="47"/>
      <c r="B93" s="47"/>
      <c r="C93" s="47" t="s">
        <v>75</v>
      </c>
      <c r="D93" s="22" t="s">
        <v>30</v>
      </c>
      <c r="E93" s="22" t="s">
        <v>105</v>
      </c>
      <c r="F93" s="22">
        <v>90</v>
      </c>
      <c r="G93" s="22">
        <v>3</v>
      </c>
      <c r="H93" s="22">
        <v>180</v>
      </c>
      <c r="I93" s="25">
        <f t="shared" si="83"/>
        <v>0</v>
      </c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25"/>
      <c r="U93" s="25">
        <v>2</v>
      </c>
      <c r="V93" s="25">
        <v>2</v>
      </c>
      <c r="W93" s="14">
        <f t="shared" si="86"/>
        <v>0</v>
      </c>
      <c r="X93" s="13">
        <f t="shared" si="87"/>
        <v>2</v>
      </c>
    </row>
    <row r="94" spans="1:24" s="8" customFormat="1" ht="15.6" hidden="1" x14ac:dyDescent="0.25">
      <c r="A94" s="47"/>
      <c r="B94" s="47"/>
      <c r="C94" s="47"/>
      <c r="D94" s="22" t="s">
        <v>30</v>
      </c>
      <c r="E94" s="22" t="s">
        <v>110</v>
      </c>
      <c r="F94" s="22">
        <v>50</v>
      </c>
      <c r="G94" s="22">
        <v>3</v>
      </c>
      <c r="H94" s="22">
        <v>180</v>
      </c>
      <c r="I94" s="25">
        <f t="shared" si="83"/>
        <v>0</v>
      </c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25"/>
      <c r="U94" s="25">
        <v>0</v>
      </c>
      <c r="V94" s="25">
        <v>0</v>
      </c>
      <c r="W94" s="14">
        <f t="shared" si="86"/>
        <v>0</v>
      </c>
      <c r="X94" s="13">
        <f t="shared" si="87"/>
        <v>0</v>
      </c>
    </row>
    <row r="95" spans="1:24" s="8" customFormat="1" ht="15.6" hidden="1" x14ac:dyDescent="0.25">
      <c r="A95" s="47"/>
      <c r="B95" s="47"/>
      <c r="C95" s="22" t="s">
        <v>24</v>
      </c>
      <c r="D95" s="22" t="s">
        <v>24</v>
      </c>
      <c r="E95" s="22" t="s">
        <v>105</v>
      </c>
      <c r="F95" s="22">
        <v>90</v>
      </c>
      <c r="G95" s="22">
        <v>3</v>
      </c>
      <c r="H95" s="22">
        <v>180</v>
      </c>
      <c r="I95" s="25">
        <f t="shared" si="83"/>
        <v>0</v>
      </c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25"/>
      <c r="U95" s="25">
        <v>2</v>
      </c>
      <c r="V95" s="25">
        <v>2</v>
      </c>
      <c r="W95" s="14">
        <f t="shared" si="86"/>
        <v>0</v>
      </c>
      <c r="X95" s="13">
        <f t="shared" si="87"/>
        <v>2</v>
      </c>
    </row>
    <row r="96" spans="1:24" s="8" customFormat="1" ht="15.6" hidden="1" x14ac:dyDescent="0.25">
      <c r="A96" s="47"/>
      <c r="B96" s="47"/>
      <c r="C96" s="22" t="s">
        <v>23</v>
      </c>
      <c r="D96" s="22" t="s">
        <v>23</v>
      </c>
      <c r="E96" s="22" t="s">
        <v>105</v>
      </c>
      <c r="F96" s="22">
        <v>90</v>
      </c>
      <c r="G96" s="22">
        <v>3</v>
      </c>
      <c r="H96" s="22">
        <v>180</v>
      </c>
      <c r="I96" s="25">
        <f t="shared" si="83"/>
        <v>0</v>
      </c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25"/>
      <c r="U96" s="25">
        <v>2</v>
      </c>
      <c r="V96" s="25">
        <v>2</v>
      </c>
      <c r="W96" s="14">
        <f t="shared" si="86"/>
        <v>0</v>
      </c>
      <c r="X96" s="13">
        <f t="shared" si="87"/>
        <v>2</v>
      </c>
    </row>
    <row r="97" spans="1:24" s="8" customFormat="1" ht="15.6" hidden="1" x14ac:dyDescent="0.25">
      <c r="A97" s="52" t="s">
        <v>71</v>
      </c>
      <c r="B97" s="53"/>
      <c r="C97" s="53"/>
      <c r="D97" s="53"/>
      <c r="E97" s="53"/>
      <c r="F97" s="53"/>
      <c r="G97" s="53"/>
      <c r="H97" s="54"/>
      <c r="I97" s="27">
        <f>SUM(I85:I96)</f>
        <v>0</v>
      </c>
      <c r="J97" s="27">
        <f t="shared" ref="J97:X97" si="88">SUM(J85:J96)</f>
        <v>0</v>
      </c>
      <c r="K97" s="27">
        <f t="shared" si="88"/>
        <v>0</v>
      </c>
      <c r="L97" s="27">
        <f t="shared" si="88"/>
        <v>0</v>
      </c>
      <c r="M97" s="27">
        <f t="shared" si="88"/>
        <v>0</v>
      </c>
      <c r="N97" s="27">
        <f t="shared" si="88"/>
        <v>0</v>
      </c>
      <c r="O97" s="27">
        <f t="shared" si="88"/>
        <v>0</v>
      </c>
      <c r="P97" s="27">
        <f t="shared" si="88"/>
        <v>0</v>
      </c>
      <c r="Q97" s="27">
        <f t="shared" si="88"/>
        <v>0</v>
      </c>
      <c r="R97" s="27">
        <f t="shared" si="88"/>
        <v>0</v>
      </c>
      <c r="S97" s="27">
        <f t="shared" si="88"/>
        <v>0</v>
      </c>
      <c r="T97" s="27">
        <f t="shared" si="88"/>
        <v>0</v>
      </c>
      <c r="U97" s="27">
        <f t="shared" si="88"/>
        <v>16</v>
      </c>
      <c r="V97" s="27">
        <f t="shared" si="88"/>
        <v>34</v>
      </c>
      <c r="W97" s="15">
        <f t="shared" si="88"/>
        <v>0</v>
      </c>
      <c r="X97" s="12">
        <f t="shared" si="88"/>
        <v>34</v>
      </c>
    </row>
    <row r="98" spans="1:24" s="8" customFormat="1" ht="31.2" hidden="1" x14ac:dyDescent="0.25">
      <c r="A98" s="47">
        <v>16</v>
      </c>
      <c r="B98" s="47" t="s">
        <v>52</v>
      </c>
      <c r="C98" s="63" t="s">
        <v>8</v>
      </c>
      <c r="D98" s="21" t="s">
        <v>9</v>
      </c>
      <c r="E98" s="21" t="s">
        <v>105</v>
      </c>
      <c r="F98" s="21">
        <v>100</v>
      </c>
      <c r="G98" s="21">
        <v>4</v>
      </c>
      <c r="H98" s="21">
        <v>240</v>
      </c>
      <c r="I98" s="25">
        <f t="shared" ref="I98:I101" si="89">SUM(J98:N98)</f>
        <v>0</v>
      </c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25"/>
      <c r="U98" s="25">
        <v>3</v>
      </c>
      <c r="V98" s="25">
        <v>0</v>
      </c>
      <c r="W98" s="14">
        <f t="shared" ref="W98" si="90">SUM(I98,O98,Q98,S98)</f>
        <v>0</v>
      </c>
      <c r="X98" s="13">
        <f t="shared" ref="X98" si="91">SUM(I98,O98,Q98,S98,T98,V98)</f>
        <v>0</v>
      </c>
    </row>
    <row r="99" spans="1:24" s="8" customFormat="1" ht="31.2" hidden="1" x14ac:dyDescent="0.25">
      <c r="A99" s="47"/>
      <c r="B99" s="47"/>
      <c r="C99" s="63"/>
      <c r="D99" s="21" t="s">
        <v>10</v>
      </c>
      <c r="E99" s="21" t="s">
        <v>105</v>
      </c>
      <c r="F99" s="21">
        <v>50</v>
      </c>
      <c r="G99" s="21">
        <v>3</v>
      </c>
      <c r="H99" s="21">
        <v>180</v>
      </c>
      <c r="I99" s="25">
        <f t="shared" si="89"/>
        <v>0</v>
      </c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25"/>
      <c r="U99" s="25">
        <v>0</v>
      </c>
      <c r="V99" s="25">
        <v>0</v>
      </c>
      <c r="W99" s="14">
        <f t="shared" ref="W99:W101" si="92">SUM(I99,O99,Q99,S99)</f>
        <v>0</v>
      </c>
      <c r="X99" s="13">
        <f t="shared" ref="X99:X101" si="93">SUM(I99,O99,Q99,S99,T99,V99)</f>
        <v>0</v>
      </c>
    </row>
    <row r="100" spans="1:24" s="8" customFormat="1" ht="31.2" hidden="1" x14ac:dyDescent="0.25">
      <c r="A100" s="47"/>
      <c r="B100" s="47"/>
      <c r="C100" s="63"/>
      <c r="D100" s="21" t="s">
        <v>47</v>
      </c>
      <c r="E100" s="21" t="s">
        <v>105</v>
      </c>
      <c r="F100" s="21">
        <v>50</v>
      </c>
      <c r="G100" s="21">
        <v>3</v>
      </c>
      <c r="H100" s="21">
        <v>180</v>
      </c>
      <c r="I100" s="25">
        <f t="shared" si="89"/>
        <v>0</v>
      </c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25"/>
      <c r="U100" s="25">
        <v>0</v>
      </c>
      <c r="V100" s="25">
        <v>0</v>
      </c>
      <c r="W100" s="14">
        <f t="shared" si="92"/>
        <v>0</v>
      </c>
      <c r="X100" s="13">
        <f t="shared" si="93"/>
        <v>0</v>
      </c>
    </row>
    <row r="101" spans="1:24" s="8" customFormat="1" ht="15.6" hidden="1" x14ac:dyDescent="0.25">
      <c r="A101" s="47"/>
      <c r="B101" s="47"/>
      <c r="C101" s="21" t="s">
        <v>53</v>
      </c>
      <c r="D101" s="21" t="s">
        <v>11</v>
      </c>
      <c r="E101" s="21" t="s">
        <v>105</v>
      </c>
      <c r="F101" s="21">
        <v>40</v>
      </c>
      <c r="G101" s="21">
        <v>3</v>
      </c>
      <c r="H101" s="21">
        <v>180</v>
      </c>
      <c r="I101" s="25">
        <f t="shared" si="89"/>
        <v>0</v>
      </c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25"/>
      <c r="U101" s="25">
        <v>0</v>
      </c>
      <c r="V101" s="25">
        <v>0</v>
      </c>
      <c r="W101" s="14">
        <f t="shared" si="92"/>
        <v>0</v>
      </c>
      <c r="X101" s="13">
        <f t="shared" si="93"/>
        <v>0</v>
      </c>
    </row>
    <row r="102" spans="1:24" s="8" customFormat="1" ht="15.6" hidden="1" x14ac:dyDescent="0.25">
      <c r="A102" s="52" t="s">
        <v>52</v>
      </c>
      <c r="B102" s="53"/>
      <c r="C102" s="53"/>
      <c r="D102" s="53"/>
      <c r="E102" s="53"/>
      <c r="F102" s="53"/>
      <c r="G102" s="53"/>
      <c r="H102" s="54"/>
      <c r="I102" s="27">
        <f>SUM(I98:I101)</f>
        <v>0</v>
      </c>
      <c r="J102" s="27">
        <f t="shared" ref="J102:X102" si="94">SUM(J98:J101)</f>
        <v>0</v>
      </c>
      <c r="K102" s="27">
        <f t="shared" si="94"/>
        <v>0</v>
      </c>
      <c r="L102" s="27">
        <f t="shared" si="94"/>
        <v>0</v>
      </c>
      <c r="M102" s="27">
        <f t="shared" si="94"/>
        <v>0</v>
      </c>
      <c r="N102" s="27">
        <f t="shared" si="94"/>
        <v>0</v>
      </c>
      <c r="O102" s="27">
        <f t="shared" si="94"/>
        <v>0</v>
      </c>
      <c r="P102" s="27">
        <f t="shared" si="94"/>
        <v>0</v>
      </c>
      <c r="Q102" s="27">
        <f t="shared" si="94"/>
        <v>0</v>
      </c>
      <c r="R102" s="27">
        <f t="shared" si="94"/>
        <v>0</v>
      </c>
      <c r="S102" s="27">
        <f t="shared" si="94"/>
        <v>0</v>
      </c>
      <c r="T102" s="27">
        <f t="shared" si="94"/>
        <v>0</v>
      </c>
      <c r="U102" s="27">
        <f t="shared" si="94"/>
        <v>3</v>
      </c>
      <c r="V102" s="27">
        <f t="shared" si="94"/>
        <v>0</v>
      </c>
      <c r="W102" s="15">
        <f t="shared" si="94"/>
        <v>0</v>
      </c>
      <c r="X102" s="12">
        <f t="shared" si="94"/>
        <v>0</v>
      </c>
    </row>
    <row r="103" spans="1:24" ht="15.6" x14ac:dyDescent="0.3">
      <c r="A103" s="41" t="s">
        <v>144</v>
      </c>
      <c r="B103" s="42"/>
      <c r="C103" s="42"/>
      <c r="D103" s="42"/>
      <c r="E103" s="42"/>
      <c r="F103" s="42"/>
      <c r="G103" s="42"/>
      <c r="H103" s="43"/>
      <c r="I103" s="18">
        <f>SUM(I13,I17,I24,I29,I32,I41,I45,I52,I57,I62,I66,I71,I76,I84,I97,I102)</f>
        <v>91</v>
      </c>
      <c r="J103" s="18">
        <f t="shared" ref="J103:T103" si="95">SUM(J13,J17,J24,J29,J32,J41,J45,J52,J57,J62,J66,J71,J76,J84,J97,J102)</f>
        <v>74</v>
      </c>
      <c r="K103" s="18">
        <f t="shared" si="95"/>
        <v>13</v>
      </c>
      <c r="L103" s="18">
        <f t="shared" si="95"/>
        <v>1</v>
      </c>
      <c r="M103" s="18">
        <f t="shared" si="95"/>
        <v>2</v>
      </c>
      <c r="N103" s="18">
        <f t="shared" si="95"/>
        <v>1</v>
      </c>
      <c r="O103" s="18">
        <f t="shared" si="95"/>
        <v>1</v>
      </c>
      <c r="P103" s="18">
        <f t="shared" si="95"/>
        <v>1</v>
      </c>
      <c r="Q103" s="18">
        <f t="shared" si="95"/>
        <v>0</v>
      </c>
      <c r="R103" s="18">
        <f t="shared" si="95"/>
        <v>0</v>
      </c>
      <c r="S103" s="18">
        <f t="shared" si="95"/>
        <v>0</v>
      </c>
      <c r="T103" s="18">
        <f t="shared" si="95"/>
        <v>222</v>
      </c>
      <c r="U103" s="18">
        <f>SUM(U13,U17,U24,U29,U32,U41,U45,U52,U57,U62,U66,U71,U76,U84,U97,U102)</f>
        <v>42</v>
      </c>
      <c r="V103" s="18">
        <f>SUM(V13,V17,V24,V29,V32,V41,V45,V52,V57,V62,V66,V71,V76,V84,V97,V102)</f>
        <v>261</v>
      </c>
      <c r="W103" s="19">
        <f t="shared" ref="W103" si="96">SUM(W13,W17,W24,W29,W32,W41,W45,W52,W57,W62,W66,W71,W76,W84,W97,W102)</f>
        <v>92</v>
      </c>
      <c r="X103" s="18">
        <f t="shared" ref="X103" si="97">SUM(X13,X17,X24,X29,X32,X41,X45,X52,X57,X62,X66,X71,X76,X84,X97,X102)</f>
        <v>575</v>
      </c>
    </row>
    <row r="105" spans="1:24" ht="15" x14ac:dyDescent="0.25">
      <c r="A105" s="10"/>
    </row>
    <row r="107" spans="1:24" s="32" customFormat="1" ht="24.6" x14ac:dyDescent="0.4">
      <c r="E107" s="33"/>
      <c r="F107" s="33"/>
      <c r="G107" s="33"/>
      <c r="H107" s="33"/>
    </row>
  </sheetData>
  <mergeCells count="95">
    <mergeCell ref="A97:H97"/>
    <mergeCell ref="A102:H102"/>
    <mergeCell ref="A3:X3"/>
    <mergeCell ref="U6:U7"/>
    <mergeCell ref="A13:H13"/>
    <mergeCell ref="A17:H17"/>
    <mergeCell ref="A24:H24"/>
    <mergeCell ref="A29:H29"/>
    <mergeCell ref="A98:A101"/>
    <mergeCell ref="C34:C35"/>
    <mergeCell ref="C98:C100"/>
    <mergeCell ref="C89:C90"/>
    <mergeCell ref="A33:A40"/>
    <mergeCell ref="B33:B40"/>
    <mergeCell ref="B98:B101"/>
    <mergeCell ref="A41:H41"/>
    <mergeCell ref="A57:H57"/>
    <mergeCell ref="A62:H62"/>
    <mergeCell ref="A66:H66"/>
    <mergeCell ref="C55:C56"/>
    <mergeCell ref="A58:A61"/>
    <mergeCell ref="B58:B61"/>
    <mergeCell ref="C58:C61"/>
    <mergeCell ref="A84:H84"/>
    <mergeCell ref="A30:A31"/>
    <mergeCell ref="B30:B31"/>
    <mergeCell ref="C30:C31"/>
    <mergeCell ref="C39:C40"/>
    <mergeCell ref="A32:H32"/>
    <mergeCell ref="A42:A44"/>
    <mergeCell ref="B42:B44"/>
    <mergeCell ref="A46:A51"/>
    <mergeCell ref="B46:B51"/>
    <mergeCell ref="C46:C49"/>
    <mergeCell ref="A53:A56"/>
    <mergeCell ref="B53:B56"/>
    <mergeCell ref="C53:C54"/>
    <mergeCell ref="A45:H45"/>
    <mergeCell ref="A52:H52"/>
    <mergeCell ref="A25:A28"/>
    <mergeCell ref="A8:A12"/>
    <mergeCell ref="B18:B23"/>
    <mergeCell ref="B25:B28"/>
    <mergeCell ref="C25:C27"/>
    <mergeCell ref="C8:C9"/>
    <mergeCell ref="B8:B12"/>
    <mergeCell ref="C10:C11"/>
    <mergeCell ref="A14:A16"/>
    <mergeCell ref="B14:B16"/>
    <mergeCell ref="C14:C16"/>
    <mergeCell ref="A18:A23"/>
    <mergeCell ref="C18:C19"/>
    <mergeCell ref="C20:C23"/>
    <mergeCell ref="W5:W7"/>
    <mergeCell ref="T5:V5"/>
    <mergeCell ref="I6:I7"/>
    <mergeCell ref="J6:N6"/>
    <mergeCell ref="O6:O7"/>
    <mergeCell ref="Q6:Q7"/>
    <mergeCell ref="S6:S7"/>
    <mergeCell ref="T6:T7"/>
    <mergeCell ref="V6:V7"/>
    <mergeCell ref="I5:S5"/>
    <mergeCell ref="A77:A83"/>
    <mergeCell ref="H5:H7"/>
    <mergeCell ref="G5:G7"/>
    <mergeCell ref="F5:F7"/>
    <mergeCell ref="E5:E7"/>
    <mergeCell ref="B77:B83"/>
    <mergeCell ref="C77:C78"/>
    <mergeCell ref="C81:C82"/>
    <mergeCell ref="A63:A65"/>
    <mergeCell ref="B63:B65"/>
    <mergeCell ref="C63:C65"/>
    <mergeCell ref="A67:A70"/>
    <mergeCell ref="B67:B70"/>
    <mergeCell ref="C69:C70"/>
    <mergeCell ref="A71:H71"/>
    <mergeCell ref="A76:H76"/>
    <mergeCell ref="U14:U16"/>
    <mergeCell ref="V14:V16"/>
    <mergeCell ref="X5:X7"/>
    <mergeCell ref="A103:H103"/>
    <mergeCell ref="D5:D7"/>
    <mergeCell ref="C5:C7"/>
    <mergeCell ref="B5:B7"/>
    <mergeCell ref="A5:A7"/>
    <mergeCell ref="A85:A96"/>
    <mergeCell ref="B85:B96"/>
    <mergeCell ref="C85:C88"/>
    <mergeCell ref="C91:C92"/>
    <mergeCell ref="C93:C94"/>
    <mergeCell ref="A72:A75"/>
    <mergeCell ref="B72:B75"/>
    <mergeCell ref="C73:C74"/>
  </mergeCells>
  <phoneticPr fontId="13" type="noConversion"/>
  <printOptions horizontalCentered="1"/>
  <pageMargins left="0.19685039370078741" right="0.19685039370078741" top="0.39370078740157483" bottom="0.39370078740157483" header="0" footer="0"/>
  <pageSetup paperSize="8" scale="1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Licenta 2021</vt:lpstr>
      <vt:lpstr>'Licenta 2021'!Zona_de_imprimat</vt:lpstr>
    </vt:vector>
  </TitlesOfParts>
  <Company>UnivOvidius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2020-01-27T19:38:34Z</cp:lastPrinted>
  <dcterms:created xsi:type="dcterms:W3CDTF">2008-01-07T13:17:05Z</dcterms:created>
  <dcterms:modified xsi:type="dcterms:W3CDTF">2021-06-16T13:00:06Z</dcterms:modified>
</cp:coreProperties>
</file>